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9" activeTab="14"/>
  </bookViews>
  <sheets>
    <sheet name="пневмония" sheetId="1" r:id="rId1"/>
    <sheet name="кишечник, колит" sheetId="2" r:id="rId2"/>
    <sheet name="одышка" sheetId="3" r:id="rId3"/>
    <sheet name="язвенная болезь" sheetId="4" r:id="rId4"/>
    <sheet name="остеоартроз" sheetId="5" r:id="rId5"/>
    <sheet name="тер.реабилитация" sheetId="6" r:id="rId6"/>
    <sheet name="остр.аллерг.реакц." sheetId="7" r:id="rId7"/>
    <sheet name="реаб.пац.перен. COVID после ИВЛ" sheetId="8" r:id="rId8"/>
    <sheet name="реаб.пац.перен.COVID" sheetId="9" r:id="rId9"/>
    <sheet name="Базовый муж. 40+" sheetId="10" r:id="rId10"/>
    <sheet name="Базовый жен. 40+" sheetId="11" r:id="rId11"/>
    <sheet name="полный муж. 40+" sheetId="12" r:id="rId12"/>
    <sheet name="полный жен. 40+" sheetId="13" r:id="rId13"/>
    <sheet name="полный ПЛЮС муж" sheetId="14" r:id="rId14"/>
    <sheet name="полный ПЛЮС жен" sheetId="15" r:id="rId15"/>
    <sheet name="Лист2" sheetId="16" r:id="rId16"/>
    <sheet name="Лист3" sheetId="17" r:id="rId17"/>
  </sheets>
  <definedNames>
    <definedName name="_xlnm.Print_Area" localSheetId="1">'кишечник, колит'!$A$1:$D$57</definedName>
    <definedName name="_xlnm.Print_Area" localSheetId="2">'одышка'!$A$1:$D$52</definedName>
    <definedName name="_xlnm.Print_Area" localSheetId="4">'остеоартроз'!$A$1:$D$59</definedName>
    <definedName name="_xlnm.Print_Area" localSheetId="6">'остр.аллерг.реакц.'!$A$1:$D$58</definedName>
    <definedName name="_xlnm.Print_Area" localSheetId="0">'пневмония'!$A$1:$D$53</definedName>
    <definedName name="_xlnm.Print_Area" localSheetId="7">'реаб.пац.перен. COVID после ИВЛ'!$A$1:$D$60</definedName>
    <definedName name="_xlnm.Print_Area" localSheetId="8">'реаб.пац.перен.COVID'!$A$1:$D$55</definedName>
    <definedName name="_xlnm.Print_Area" localSheetId="5">'тер.реабилитация'!$A$1:$D$33</definedName>
    <definedName name="_xlnm.Print_Area" localSheetId="3">'язвенная болезь'!$A$1:$D$54</definedName>
  </definedNames>
  <calcPr fullCalcOnLoad="1"/>
</workbook>
</file>

<file path=xl/sharedStrings.xml><?xml version="1.0" encoding="utf-8"?>
<sst xmlns="http://schemas.openxmlformats.org/spreadsheetml/2006/main" count="1020" uniqueCount="253">
  <si>
    <t>« У Т В Е Р Ж Д А Ю »</t>
  </si>
  <si>
    <t>Главный врач ЦКБ ГА</t>
  </si>
  <si>
    <t>______________ Н.Б.Забродина</t>
  </si>
  <si>
    <t>Нозологическая программа</t>
  </si>
  <si>
    <t>"Внебольничная пневмония средней степени тяжести J18.8 A"</t>
  </si>
  <si>
    <t>Код по прейскуранту</t>
  </si>
  <si>
    <t>Наименование услуги</t>
  </si>
  <si>
    <t>Кол-во</t>
  </si>
  <si>
    <t>Цена (руб.)</t>
  </si>
  <si>
    <t xml:space="preserve">Ежедневный осмотр врачом-терапевтом с наблюдением и уходом среднего и младшего медицинского персонала в отделении стационара    </t>
  </si>
  <si>
    <t>Определение парциального давления кислорода в мягких тканях (оксиметрия)</t>
  </si>
  <si>
    <t>Катетеризация кубитальной и других периферических вен</t>
  </si>
  <si>
    <t>Проведение электрокардиографических исследований</t>
  </si>
  <si>
    <t>Общий (клинический ) анализ крови развернутый</t>
  </si>
  <si>
    <t>Исследование физических свойств мокроты</t>
  </si>
  <si>
    <t>Микроскопическое исследование нативного и окрашенного препарата мокроты</t>
  </si>
  <si>
    <t>Исследование уровня натрия в крови</t>
  </si>
  <si>
    <t>Исследование уровня калия в крови</t>
  </si>
  <si>
    <t>Исследование уровня глюкозы в крови</t>
  </si>
  <si>
    <t>Исследование уровня креатинина в крови</t>
  </si>
  <si>
    <t>Исследование уровня общего белка в крови</t>
  </si>
  <si>
    <t>Исследование уровня альбумина в крови</t>
  </si>
  <si>
    <t>Определение антител классов M, G (IgM, IgG) к вирусу иммунодефицита человека ВИЧ-1/2 (Human immunodeficiency virus HIV 1) в крови</t>
  </si>
  <si>
    <t>Ультразвуковое исследование плевральной полости</t>
  </si>
  <si>
    <t>Код</t>
  </si>
  <si>
    <t>Медикаменты</t>
  </si>
  <si>
    <t>Итого:</t>
  </si>
  <si>
    <t>Код 200101 - стоимость (2-х местная палата):</t>
  </si>
  <si>
    <t>Заведующий терапевтическим отделением</t>
  </si>
  <si>
    <t>Лозовский А.В.</t>
  </si>
  <si>
    <t>"Кишечные нарушения, неинфекционные гастроэнтериты и колиты, в том числе дифференциальная диагностика и подбор терапии" МКБ: K580, K589, K590, K52.2, K52.8, K52.9, K59.2, K57.3, K57.5</t>
  </si>
  <si>
    <t>Прием (осмотр, консультация) врача-колопроктолога первичный</t>
  </si>
  <si>
    <t>Биопсия ободочной кишки эндоскопическая</t>
  </si>
  <si>
    <t>Копрологическое исследование</t>
  </si>
  <si>
    <t>Исследование уровня общего билирубина в крови</t>
  </si>
  <si>
    <t>Исследование уровня железа сыворотки крови</t>
  </si>
  <si>
    <t>Бактериологическое исследование кала на возбудителя дизентерии (Shigella spp./ Salmonella spp.)</t>
  </si>
  <si>
    <t>Ультразвуковое исследование органов брюшной полости (комплексное)</t>
  </si>
  <si>
    <t>Ультразвуковое исследование почек и надпочечников</t>
  </si>
  <si>
    <t>Код 200103 - стоимость (2-х местная палата):</t>
  </si>
  <si>
    <t>"Дифференциальная диагностика одышки, хронического кашля, лечение и подбор терапии по диагнозу(бронхиальная астма, хр.обструктивный бронхит легкой и средней тяжести без реанимации)" J450, J451, J458, J459, J46, J42, J44.9</t>
  </si>
  <si>
    <t>Прием (осмотр, консультация) врача-пульмонолога первичный</t>
  </si>
  <si>
    <t>Ингаляторное введение лекарственных препаратов через небулайзер</t>
  </si>
  <si>
    <t>Бактериологическое исследование мокроты на выявление внебольничной пневмонии (исследование биоматериала на анаэробные и факультативно-анаэробные микроорганизмы, в том числе Streptococcus A и Streptococcus pneumoniae, с идентификацией и определением чувствительности к антибиотикам)</t>
  </si>
  <si>
    <t>Эхокардиография</t>
  </si>
  <si>
    <t>Код 200104 - стоимость (2-х местная палата):</t>
  </si>
  <si>
    <t>"Язвенная болезнь желудка, 12-ти перстной кишки без кровотечения или прободения, обострение, обострение хронического гастродуоденита" МКБ: K257, K259, K29.0, K29.6, K29.9</t>
  </si>
  <si>
    <t>Прием (осмотр, консультация) врача- хирурга первичный</t>
  </si>
  <si>
    <t>Код 200105 - стоимость (2-х местная палата):</t>
  </si>
  <si>
    <t>"Деформирующий остеоартроз"" МКБ: M150, M159, M161, M162, M163, M164, M165, M166, M167, M169, M170, M171, M179, M180, M181, M184, M185, M189, M190, M191, M192, M198, M199, M421</t>
  </si>
  <si>
    <t>Прием (осмотр, консультация) врача-невролога первичный</t>
  </si>
  <si>
    <t>Прием (осмотр, консультация) врача-ревматолога первичный</t>
  </si>
  <si>
    <t xml:space="preserve">Осмотр (консультация) врача-физиотерапевта </t>
  </si>
  <si>
    <t>Исследование уровня ионизированного кальция в крови</t>
  </si>
  <si>
    <t>Исследование уровня мочевой кислоты в крови</t>
  </si>
  <si>
    <t>Исследование уровня неорганического фосфора в крови</t>
  </si>
  <si>
    <t>Исследование уровня мочевины в крови</t>
  </si>
  <si>
    <t>Рентгенография шейного, грудного, пояснично-кресцового отдела позвоночника (одна область)</t>
  </si>
  <si>
    <t>Рентгеноденситометрия (одной зоны)</t>
  </si>
  <si>
    <t>Ультразвуковое исследование сустава</t>
  </si>
  <si>
    <t xml:space="preserve">Воздействие переменным магнитным полем (ПеМП) </t>
  </si>
  <si>
    <t xml:space="preserve">Воздействие низкоинтенсивным лазерным излучением при заболеваниях периферической нервной системы </t>
  </si>
  <si>
    <t>Код 200106 - стоимость (2-х местная палата):</t>
  </si>
  <si>
    <t>"Терапевтическая реабилитация при заболеваниях сердечно-сосудистой системы (базовая), включая в/в и в/м инъекции" МКБ: I10.0, I11.0, I11.9, I20.8</t>
  </si>
  <si>
    <t>Массаж шейно-воротниковой зоны</t>
  </si>
  <si>
    <t>Код 200107 - стоимость (2-х местная палата):</t>
  </si>
  <si>
    <t>Зам. главного врача по экономическим вопросам</t>
  </si>
  <si>
    <t>Кондрашова Г.В.</t>
  </si>
  <si>
    <t>Общий (клинический ) анализ мочи</t>
  </si>
  <si>
    <t>Определение активности аланинаминотрансферазы в крови</t>
  </si>
  <si>
    <t>Определение антител к вирусу гепатита C (Hepatitis C virus) в крови</t>
  </si>
  <si>
    <t>Определение антител к бледной трепонеме (Treponema pallidum) иммуноферментным методом (ИФА) в крови</t>
  </si>
  <si>
    <t>Определение антигена (HbsAg) вируса гепатита B (Hepatitis B virus) в крови</t>
  </si>
  <si>
    <t>028120</t>
  </si>
  <si>
    <t>Исследование уровня С-реактивного белка в сыворотке крови</t>
  </si>
  <si>
    <t>Определение активности амилазы в крови</t>
  </si>
  <si>
    <t>Определение активности лактатдегидрогеназы в крови</t>
  </si>
  <si>
    <t>Определение активности гамма-глютамилтранспетидазы в крови</t>
  </si>
  <si>
    <t>Определение активности щелочной фосфатазы в крови</t>
  </si>
  <si>
    <t>Патолого-анатомическое исследование биопсийного (операционного) материала толстой кишки</t>
  </si>
  <si>
    <t>Исследование уровня иммуноглобулинов в крови</t>
  </si>
  <si>
    <t>Дуплексное сканирование сосудов (артерий и вен) верхних конечностей</t>
  </si>
  <si>
    <t>Патолого-анатомическое исследование биопсийного (операционного) материала желудка</t>
  </si>
  <si>
    <t>Определение содержания ревматоидного фактора в крови</t>
  </si>
  <si>
    <t>"_______"_____________ 20___г.</t>
  </si>
  <si>
    <t>"Острые аллергические реакции: крапивницы, токсикодермии, отек Квинке" МКБ: L50.1, L50.3, L50.4, L50.5, L50.6, L50.8, L50.9, T78.1, T78.3, T78.4</t>
  </si>
  <si>
    <t>Сумма (руб.)</t>
  </si>
  <si>
    <t>001331</t>
  </si>
  <si>
    <t>Прием (осмотр, консультация) врача-дерматовенеролога первичный</t>
  </si>
  <si>
    <t>001271</t>
  </si>
  <si>
    <t>Прием (осмотр, консультация) врача-оториноларинголога первичный</t>
  </si>
  <si>
    <t>021021</t>
  </si>
  <si>
    <t xml:space="preserve">Эзофагогастродуоденоскопия  </t>
  </si>
  <si>
    <t>022105</t>
  </si>
  <si>
    <t>025200</t>
  </si>
  <si>
    <t>026136</t>
  </si>
  <si>
    <t>026137</t>
  </si>
  <si>
    <t>026027</t>
  </si>
  <si>
    <t>026026</t>
  </si>
  <si>
    <t>026138</t>
  </si>
  <si>
    <t>001729</t>
  </si>
  <si>
    <t>Прием (осмотр, консультация) врача-инфекциониста первичный</t>
  </si>
  <si>
    <t>026031</t>
  </si>
  <si>
    <t>026018</t>
  </si>
  <si>
    <t>026020</t>
  </si>
  <si>
    <t>026124</t>
  </si>
  <si>
    <t>026130</t>
  </si>
  <si>
    <t>056047</t>
  </si>
  <si>
    <t>Процедуры сестринского ухода за пациентом, находящимся в отделении интенсивной терапии и реанимации</t>
  </si>
  <si>
    <t>026044</t>
  </si>
  <si>
    <t>026135</t>
  </si>
  <si>
    <t>027074</t>
  </si>
  <si>
    <t>028054</t>
  </si>
  <si>
    <t>028065</t>
  </si>
  <si>
    <t>028091</t>
  </si>
  <si>
    <t>028110</t>
  </si>
  <si>
    <t xml:space="preserve">Суточное наблюдение врачом-анестезиологом-реаниматологом      </t>
  </si>
  <si>
    <t>028107</t>
  </si>
  <si>
    <t>Определение содержания антител к антигенам ядра клетки и ДНК</t>
  </si>
  <si>
    <t>035002</t>
  </si>
  <si>
    <t>040006</t>
  </si>
  <si>
    <t>002016</t>
  </si>
  <si>
    <t>040032</t>
  </si>
  <si>
    <t>Зам.главного врача по медицинской части</t>
  </si>
  <si>
    <t>Шарапова Г.А.</t>
  </si>
  <si>
    <t xml:space="preserve">Ежедневный осмотр врачом-терапевтом с наблюдением и уходом среднего и младшего медицинского персонала на иных условиях размещения  в одноместной палате в отделении стационара    </t>
  </si>
  <si>
    <t>Код 200108 - стоимость (2-х местная палата):</t>
  </si>
  <si>
    <t>Примечание: При наличии медицинских показаний проводятся дополнительные медицинские исследования.</t>
  </si>
  <si>
    <t>Код 200102 - стоимость (1-я местная палата):</t>
  </si>
  <si>
    <t>"Реабилитация пациентов, перенесших  коронавирусную инфекцию COVID-19, с остаточными изменениями в легких, ДН, астенизацией" МКБ: Z50.8 , J84.8, J84.1</t>
  </si>
  <si>
    <t>Прием (осмотр, консультация) врача-пульмонолога повторный</t>
  </si>
  <si>
    <t xml:space="preserve">Прием (осмотр, консультация) врача по лечебной физкультуре </t>
  </si>
  <si>
    <t>Прием (осмотр, консультация) врача по лечебной физкультуре повторный</t>
  </si>
  <si>
    <t>Количественный метод определения Д-димера</t>
  </si>
  <si>
    <t>Исследование уровня тиреотропного гормона (ТТГ) в крови</t>
  </si>
  <si>
    <t>Дыхательные упражнения дренирующие</t>
  </si>
  <si>
    <t xml:space="preserve">Групповое занятие лечебной физкультурой при заболеваниях бронхолегочной системы </t>
  </si>
  <si>
    <t>Массаж грудной клетки медицинский</t>
  </si>
  <si>
    <t>Воздействие электрическим полем ультравысокой частоты (ЭП УВЧ)</t>
  </si>
  <si>
    <t>028231</t>
  </si>
  <si>
    <t>Экспресс-тест на наличие IgM и IgG к новой коронавирусной инфекции (COVID-19)</t>
  </si>
  <si>
    <t>ИТОГО</t>
  </si>
  <si>
    <t>_________________ Н.Б.Забродина</t>
  </si>
  <si>
    <t>"_______"_______________ 20___г.</t>
  </si>
  <si>
    <t>"Реабилитация пациентов, перенесших тяжелую коронавирусную инфекцию COVID-19, с остаточными изменениями в легких, ДН, астенизацией, полинейропатией, после ИВЛ" МКБ: Z50.8 , J84.8, J84.1</t>
  </si>
  <si>
    <t>Исследование скорости распространения возбуждения по сенсорным волокнам (один нерв)</t>
  </si>
  <si>
    <t>F-ответ (один нерв)</t>
  </si>
  <si>
    <t>Исследование скорости распространения возбуждения по моторным волокнам (один нерв)</t>
  </si>
  <si>
    <t>Индивидуальное занятие лечебной физкультурой при заболеваниях бронхолегочной системы</t>
  </si>
  <si>
    <t>Код     200109    - стоимость (2-х местная палата):</t>
  </si>
  <si>
    <t>Код   200110  - стоимость (2-х местная палата):</t>
  </si>
  <si>
    <t>Мультиспиральная компьютерная томография грудной полости</t>
  </si>
  <si>
    <t>Рентгенография кисти (одна область)</t>
  </si>
  <si>
    <t>099006</t>
  </si>
  <si>
    <t>099206</t>
  </si>
  <si>
    <t>025064</t>
  </si>
  <si>
    <t>025100</t>
  </si>
  <si>
    <t>025244</t>
  </si>
  <si>
    <t>025269</t>
  </si>
  <si>
    <t>025247</t>
  </si>
  <si>
    <t>037005</t>
  </si>
  <si>
    <t>040072</t>
  </si>
  <si>
    <t>001461</t>
  </si>
  <si>
    <t>021001</t>
  </si>
  <si>
    <t>026134</t>
  </si>
  <si>
    <t>026132</t>
  </si>
  <si>
    <t>029030</t>
  </si>
  <si>
    <t>001018</t>
  </si>
  <si>
    <t>002019</t>
  </si>
  <si>
    <t>002020</t>
  </si>
  <si>
    <t>022313</t>
  </si>
  <si>
    <t>027104</t>
  </si>
  <si>
    <t>028211</t>
  </si>
  <si>
    <t>040083</t>
  </si>
  <si>
    <t>040103</t>
  </si>
  <si>
    <t>001141</t>
  </si>
  <si>
    <t>029027</t>
  </si>
  <si>
    <t>001301</t>
  </si>
  <si>
    <t>001371</t>
  </si>
  <si>
    <t>001101</t>
  </si>
  <si>
    <t>026043</t>
  </si>
  <si>
    <t>026095</t>
  </si>
  <si>
    <t>026123</t>
  </si>
  <si>
    <t>026129</t>
  </si>
  <si>
    <t>028121</t>
  </si>
  <si>
    <t>035202</t>
  </si>
  <si>
    <t>035207</t>
  </si>
  <si>
    <t>035214</t>
  </si>
  <si>
    <t>040101</t>
  </si>
  <si>
    <t>050037</t>
  </si>
  <si>
    <t>050068</t>
  </si>
  <si>
    <t>042348</t>
  </si>
  <si>
    <t>056049</t>
  </si>
  <si>
    <t>001019</t>
  </si>
  <si>
    <t>001111</t>
  </si>
  <si>
    <t>022528</t>
  </si>
  <si>
    <t>022526</t>
  </si>
  <si>
    <t>022527</t>
  </si>
  <si>
    <t>001112</t>
  </si>
  <si>
    <t>026305</t>
  </si>
  <si>
    <t>026197</t>
  </si>
  <si>
    <t>047223</t>
  </si>
  <si>
    <t>047221</t>
  </si>
  <si>
    <t>042372</t>
  </si>
  <si>
    <t>050150</t>
  </si>
  <si>
    <t>047222</t>
  </si>
  <si>
    <t>Исследование дыхательных объемов с применением лекарственных препаратов</t>
  </si>
  <si>
    <t>Микроскопическое исследование мокроты на микобактерии (Mycobacterium spp)</t>
  </si>
  <si>
    <t>Определение активности аспартатаминотрансферазы в крови</t>
  </si>
  <si>
    <t>028229</t>
  </si>
  <si>
    <t>Экспресс-анализ ПЦР для определения наличия новой коронавирусной инфекции (COVID-19) (в течении суток)</t>
  </si>
  <si>
    <t>Рентгенография легких цифровая</t>
  </si>
  <si>
    <t>Зам. главного врача по медицинской части</t>
  </si>
  <si>
    <t>Медикаментозное лечение в соответствии с клиническими рекомендациями Минздрава</t>
  </si>
  <si>
    <t>"_______"_____________ 2023г.</t>
  </si>
  <si>
    <t>"Профилактическое стационарное обследование (чек-ап) для мужчин 40+,  базовое"</t>
  </si>
  <si>
    <t>Взятие крови из периферической вены</t>
  </si>
  <si>
    <t>Исследование уровня триглицеридов в крови</t>
  </si>
  <si>
    <t>Исследование уровня холестерина в крови</t>
  </si>
  <si>
    <t>Исследование уровня холестерина липопротеинов низкой плотности</t>
  </si>
  <si>
    <t>Исследование уровня липопротеинов в крови</t>
  </si>
  <si>
    <t>Исследование уровня простатспецифического антигена общего в крови</t>
  </si>
  <si>
    <t>Дуплексное сканирование брахиоцефальных артерий с цветным допплеровским катированием кровотока</t>
  </si>
  <si>
    <t>Консультация врача-специалиста по результатам комплексного обследования 1 уровня сложности (до 4 сопутствующих заболеваний)</t>
  </si>
  <si>
    <t>Офтальмотонометрия</t>
  </si>
  <si>
    <t>Прием (осмотр, консультация) врача-офтальмолога первичный</t>
  </si>
  <si>
    <t>Код      200113                                        стоимость :</t>
  </si>
  <si>
    <t>"Профилактическое стационарное обследование (чек-ап) для женщин 40+,  базовое"</t>
  </si>
  <si>
    <t>Прием (осмотр, консультация) врача-акушера-гинеколога  первичный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</si>
  <si>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</si>
  <si>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</si>
  <si>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Получение цервикального мазка</t>
  </si>
  <si>
    <t>Получение влагалищного мазка</t>
  </si>
  <si>
    <t>Микроскопическое исследование влагалищных мазков</t>
  </si>
  <si>
    <t>Код        200114                                      стоимость :</t>
  </si>
  <si>
    <t>"Профилактическое стационарное обследование (чек-ап) для мужчин 40+ полное,  с гастро-, колоноскопией"</t>
  </si>
  <si>
    <t xml:space="preserve"> Ультразвуковое исследование щитовидной железы и паращитовидных желез</t>
  </si>
  <si>
    <t>Ультразвуковое исследование предстательной железы</t>
  </si>
  <si>
    <t>Видеоколоноскопия</t>
  </si>
  <si>
    <t>Эзофагогастродуоденоскопия</t>
  </si>
  <si>
    <t>Консилиум врачей</t>
  </si>
  <si>
    <t>Исследование уровня ферритина в крови</t>
  </si>
  <si>
    <t xml:space="preserve">Код        200115                                      стоимость: </t>
  </si>
  <si>
    <t>"Профилактическое стационарное обследование (чек-ап) для женщин 40+ полное,  с гастро-, колоноскопией"</t>
  </si>
  <si>
    <t>Код         200116                                     стоимость:</t>
  </si>
  <si>
    <t>"Профилактическое стационарное обследование (чек-ап) для мужчин 40+ полное ПЛЮС,  с гастро-, колоноскопией во сне"</t>
  </si>
  <si>
    <t>Проведение диагностической колоноскопии в условиях медикаментозного сна пациента</t>
  </si>
  <si>
    <t xml:space="preserve"> Проведение диагностической ЭГДС в условиях медикаментозного сна пациента</t>
  </si>
  <si>
    <t xml:space="preserve"> Тотальная внутривенная анестезия</t>
  </si>
  <si>
    <t>Код    200117                                          стоимость :</t>
  </si>
  <si>
    <t>"Профилактическое стационарное обследование (чек-ап) для женщин 40+ полное ПЛЮС,  с гастро-, колоноскопией во сне"</t>
  </si>
  <si>
    <t xml:space="preserve"> Проведение диагностической ЭГДС  в условиях медикаментозного сна пациента</t>
  </si>
  <si>
    <t xml:space="preserve">Код       200118                                       стоимость: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</si>
</sst>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00000"/>
    <numFmt numFmtId="187" formatCode="#,##0.00&quot;р.&quot;"/>
    <numFmt numFmtId="188" formatCode="[$-FC19]d\ mmmm\ yyyy\ &quot;г.&quot;"/>
    <numFmt numFmtId="189" formatCode="0.000"/>
    <numFmt numFmtId="190" formatCode="0.0"/>
    <numFmt numFmtId="191" formatCode="#,##0.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187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wrapText="1" shrinkToFit="1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87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 wrapText="1"/>
    </xf>
    <xf numFmtId="3" fontId="5" fillId="0" borderId="10" xfId="5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58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" fontId="2" fillId="0" borderId="0" xfId="58" applyNumberFormat="1" applyFont="1" applyFill="1" applyBorder="1" applyAlignment="1">
      <alignment horizontal="center" vertical="center"/>
    </xf>
    <xf numFmtId="185" fontId="9" fillId="0" borderId="0" xfId="58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86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/>
    </xf>
    <xf numFmtId="186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85" fontId="4" fillId="0" borderId="0" xfId="58" applyFont="1" applyFill="1" applyAlignment="1">
      <alignment/>
    </xf>
    <xf numFmtId="0" fontId="6" fillId="0" borderId="13" xfId="0" applyFont="1" applyBorder="1" applyAlignment="1">
      <alignment horizontal="left" vertical="center" wrapText="1" shrinkToFit="1"/>
    </xf>
    <xf numFmtId="185" fontId="27" fillId="0" borderId="0" xfId="58" applyFont="1" applyFill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53"/>
  <sheetViews>
    <sheetView zoomScalePageLayoutView="0" workbookViewId="0" topLeftCell="A21">
      <selection activeCell="D42" activeCellId="2" sqref="D17 D19:D39 D42"/>
    </sheetView>
  </sheetViews>
  <sheetFormatPr defaultColWidth="9.140625" defaultRowHeight="12.75"/>
  <cols>
    <col min="1" max="1" width="16.28125" style="6" customWidth="1"/>
    <col min="2" max="2" width="64.00390625" style="6" customWidth="1"/>
    <col min="3" max="3" width="12.421875" style="6" customWidth="1"/>
    <col min="4" max="4" width="12.7109375" style="6" customWidth="1"/>
    <col min="5" max="16384" width="9.140625" style="6" customWidth="1"/>
  </cols>
  <sheetData>
    <row r="1" spans="2:4" ht="15.75">
      <c r="B1" s="7"/>
      <c r="C1" s="8"/>
      <c r="D1" s="9" t="s">
        <v>0</v>
      </c>
    </row>
    <row r="3" spans="2:4" ht="15.75">
      <c r="B3" s="36" t="s">
        <v>1</v>
      </c>
      <c r="C3" s="36"/>
      <c r="D3" s="36"/>
    </row>
    <row r="4" spans="2:4" ht="15.75">
      <c r="B4" s="10"/>
      <c r="C4" s="10"/>
      <c r="D4" s="10"/>
    </row>
    <row r="5" spans="2:4" ht="15.75">
      <c r="B5" s="36" t="s">
        <v>2</v>
      </c>
      <c r="C5" s="36"/>
      <c r="D5" s="36"/>
    </row>
    <row r="6" spans="2:4" ht="15.75">
      <c r="B6" s="10"/>
      <c r="C6" s="10"/>
      <c r="D6" s="10"/>
    </row>
    <row r="7" spans="2:4" ht="15.75">
      <c r="B7" s="36" t="s">
        <v>84</v>
      </c>
      <c r="C7" s="36"/>
      <c r="D7" s="36"/>
    </row>
    <row r="8" ht="15" customHeight="1"/>
    <row r="9" ht="15" customHeight="1"/>
    <row r="10" ht="15" customHeight="1"/>
    <row r="11" ht="15" customHeight="1"/>
    <row r="12" ht="15" customHeight="1"/>
    <row r="13" spans="1:4" ht="18.75">
      <c r="A13" s="37" t="s">
        <v>3</v>
      </c>
      <c r="B13" s="37"/>
      <c r="C13" s="37"/>
      <c r="D13" s="37"/>
    </row>
    <row r="14" spans="1:4" ht="18.75">
      <c r="A14" s="38" t="s">
        <v>4</v>
      </c>
      <c r="B14" s="38"/>
      <c r="C14" s="38"/>
      <c r="D14" s="38"/>
    </row>
    <row r="15" spans="1:4" ht="18.75" customHeight="1">
      <c r="A15" s="11"/>
      <c r="B15" s="11"/>
      <c r="C15" s="11"/>
      <c r="D15" s="11"/>
    </row>
    <row r="16" spans="1:4" ht="36.75" customHeight="1">
      <c r="A16" s="12" t="s">
        <v>5</v>
      </c>
      <c r="B16" s="12" t="s">
        <v>6</v>
      </c>
      <c r="C16" s="12" t="s">
        <v>7</v>
      </c>
      <c r="D16" s="12" t="s">
        <v>8</v>
      </c>
    </row>
    <row r="17" spans="1:4" ht="50.25" customHeight="1">
      <c r="A17" s="27" t="s">
        <v>153</v>
      </c>
      <c r="B17" s="14" t="s">
        <v>9</v>
      </c>
      <c r="C17" s="2">
        <v>11</v>
      </c>
      <c r="D17" s="32">
        <v>34320</v>
      </c>
    </row>
    <row r="18" spans="1:4" ht="65.25" customHeight="1">
      <c r="A18" s="18" t="s">
        <v>154</v>
      </c>
      <c r="B18" s="14" t="s">
        <v>125</v>
      </c>
      <c r="C18" s="21">
        <v>11</v>
      </c>
      <c r="D18" s="32">
        <v>40040</v>
      </c>
    </row>
    <row r="19" spans="1:4" ht="21" customHeight="1">
      <c r="A19" s="27" t="s">
        <v>155</v>
      </c>
      <c r="B19" s="14" t="s">
        <v>13</v>
      </c>
      <c r="C19" s="2">
        <v>2</v>
      </c>
      <c r="D19" s="32">
        <v>1040</v>
      </c>
    </row>
    <row r="20" spans="1:4" ht="21" customHeight="1">
      <c r="A20" s="27" t="s">
        <v>156</v>
      </c>
      <c r="B20" s="14" t="s">
        <v>68</v>
      </c>
      <c r="C20" s="2">
        <v>1</v>
      </c>
      <c r="D20" s="32">
        <v>360</v>
      </c>
    </row>
    <row r="21" spans="1:4" ht="21" customHeight="1">
      <c r="A21" s="27" t="s">
        <v>157</v>
      </c>
      <c r="B21" s="14" t="s">
        <v>14</v>
      </c>
      <c r="C21" s="2">
        <v>1</v>
      </c>
      <c r="D21" s="32">
        <v>140</v>
      </c>
    </row>
    <row r="22" spans="1:4" ht="31.5">
      <c r="A22" s="27" t="s">
        <v>158</v>
      </c>
      <c r="B22" s="14" t="s">
        <v>15</v>
      </c>
      <c r="C22" s="2">
        <v>1</v>
      </c>
      <c r="D22" s="32">
        <v>310</v>
      </c>
    </row>
    <row r="23" spans="1:4" ht="31.5">
      <c r="A23" s="27" t="s">
        <v>159</v>
      </c>
      <c r="B23" s="14" t="s">
        <v>207</v>
      </c>
      <c r="C23" s="2">
        <v>1</v>
      </c>
      <c r="D23" s="32">
        <v>260</v>
      </c>
    </row>
    <row r="24" spans="1:4" ht="21.75" customHeight="1">
      <c r="A24" s="27" t="s">
        <v>103</v>
      </c>
      <c r="B24" s="14" t="s">
        <v>16</v>
      </c>
      <c r="C24" s="2">
        <v>1</v>
      </c>
      <c r="D24" s="32">
        <v>170</v>
      </c>
    </row>
    <row r="25" spans="1:4" ht="21.75" customHeight="1">
      <c r="A25" s="27" t="s">
        <v>104</v>
      </c>
      <c r="B25" s="14" t="s">
        <v>17</v>
      </c>
      <c r="C25" s="2">
        <v>1</v>
      </c>
      <c r="D25" s="32">
        <v>170</v>
      </c>
    </row>
    <row r="26" spans="1:4" ht="21.75" customHeight="1">
      <c r="A26" s="27" t="s">
        <v>98</v>
      </c>
      <c r="B26" s="14" t="s">
        <v>208</v>
      </c>
      <c r="C26" s="2">
        <v>1</v>
      </c>
      <c r="D26" s="32">
        <v>210</v>
      </c>
    </row>
    <row r="27" spans="1:4" ht="21.75" customHeight="1">
      <c r="A27" s="27" t="s">
        <v>97</v>
      </c>
      <c r="B27" s="14" t="s">
        <v>69</v>
      </c>
      <c r="C27" s="2">
        <v>1</v>
      </c>
      <c r="D27" s="32">
        <v>210</v>
      </c>
    </row>
    <row r="28" spans="1:4" ht="21.75" customHeight="1">
      <c r="A28" s="27" t="s">
        <v>105</v>
      </c>
      <c r="B28" s="14" t="s">
        <v>18</v>
      </c>
      <c r="C28" s="2">
        <v>1</v>
      </c>
      <c r="D28" s="32">
        <v>220</v>
      </c>
    </row>
    <row r="29" spans="1:4" ht="21.75" customHeight="1">
      <c r="A29" s="27" t="s">
        <v>106</v>
      </c>
      <c r="B29" s="14" t="s">
        <v>19</v>
      </c>
      <c r="C29" s="2">
        <v>1</v>
      </c>
      <c r="D29" s="32">
        <v>210</v>
      </c>
    </row>
    <row r="30" spans="1:4" ht="21.75" customHeight="1">
      <c r="A30" s="27" t="s">
        <v>95</v>
      </c>
      <c r="B30" s="14" t="s">
        <v>20</v>
      </c>
      <c r="C30" s="2">
        <v>1</v>
      </c>
      <c r="D30" s="32">
        <v>210</v>
      </c>
    </row>
    <row r="31" spans="1:4" ht="21.75" customHeight="1">
      <c r="A31" s="27" t="s">
        <v>96</v>
      </c>
      <c r="B31" s="14" t="s">
        <v>21</v>
      </c>
      <c r="C31" s="2">
        <v>1</v>
      </c>
      <c r="D31" s="32">
        <v>210</v>
      </c>
    </row>
    <row r="32" spans="1:4" ht="47.25">
      <c r="A32" s="27" t="s">
        <v>112</v>
      </c>
      <c r="B32" s="14" t="s">
        <v>22</v>
      </c>
      <c r="C32" s="2">
        <v>1</v>
      </c>
      <c r="D32" s="32">
        <v>520</v>
      </c>
    </row>
    <row r="33" spans="1:4" ht="31.5">
      <c r="A33" s="27" t="s">
        <v>113</v>
      </c>
      <c r="B33" s="14" t="s">
        <v>70</v>
      </c>
      <c r="C33" s="2">
        <v>1</v>
      </c>
      <c r="D33" s="32">
        <v>420</v>
      </c>
    </row>
    <row r="34" spans="1:4" ht="31.5">
      <c r="A34" s="27" t="s">
        <v>114</v>
      </c>
      <c r="B34" s="14" t="s">
        <v>71</v>
      </c>
      <c r="C34" s="2">
        <v>1</v>
      </c>
      <c r="D34" s="32">
        <v>420</v>
      </c>
    </row>
    <row r="35" spans="1:4" ht="31.5">
      <c r="A35" s="27" t="s">
        <v>115</v>
      </c>
      <c r="B35" s="14" t="s">
        <v>72</v>
      </c>
      <c r="C35" s="2">
        <v>1</v>
      </c>
      <c r="D35" s="32">
        <v>420</v>
      </c>
    </row>
    <row r="36" spans="1:4" ht="19.5" customHeight="1">
      <c r="A36" s="18" t="s">
        <v>73</v>
      </c>
      <c r="B36" s="14" t="s">
        <v>74</v>
      </c>
      <c r="C36" s="2">
        <v>2</v>
      </c>
      <c r="D36" s="32">
        <v>680</v>
      </c>
    </row>
    <row r="37" spans="1:4" ht="19.5" customHeight="1">
      <c r="A37" s="27" t="s">
        <v>119</v>
      </c>
      <c r="B37" s="14" t="s">
        <v>211</v>
      </c>
      <c r="C37" s="2">
        <v>2</v>
      </c>
      <c r="D37" s="32">
        <v>3960</v>
      </c>
    </row>
    <row r="38" spans="1:4" ht="19.5" customHeight="1">
      <c r="A38" s="27" t="s">
        <v>160</v>
      </c>
      <c r="B38" s="14" t="s">
        <v>151</v>
      </c>
      <c r="C38" s="2">
        <v>1</v>
      </c>
      <c r="D38" s="32">
        <v>4890</v>
      </c>
    </row>
    <row r="39" spans="1:4" ht="19.5" customHeight="1">
      <c r="A39" s="27" t="s">
        <v>161</v>
      </c>
      <c r="B39" s="14" t="s">
        <v>23</v>
      </c>
      <c r="C39" s="2">
        <v>1</v>
      </c>
      <c r="D39" s="32">
        <v>570</v>
      </c>
    </row>
    <row r="40" spans="1:4" ht="23.25" customHeight="1">
      <c r="A40" s="12" t="s">
        <v>24</v>
      </c>
      <c r="B40" s="12" t="s">
        <v>25</v>
      </c>
      <c r="C40" s="12" t="s">
        <v>7</v>
      </c>
      <c r="D40" s="12" t="s">
        <v>8</v>
      </c>
    </row>
    <row r="41" spans="1:4" ht="31.5">
      <c r="A41" s="2"/>
      <c r="B41" s="1" t="s">
        <v>213</v>
      </c>
      <c r="C41" s="2"/>
      <c r="D41" s="35">
        <v>2100</v>
      </c>
    </row>
    <row r="42" spans="1:4" ht="15.75">
      <c r="A42" s="39" t="s">
        <v>26</v>
      </c>
      <c r="B42" s="39"/>
      <c r="C42" s="40"/>
      <c r="D42" s="30">
        <f>SUM(D41:D41)</f>
        <v>2100</v>
      </c>
    </row>
    <row r="44" spans="2:4" ht="18.75">
      <c r="B44" s="3" t="s">
        <v>27</v>
      </c>
      <c r="C44" s="41">
        <f>SUM(D19:D39)+D17+D42</f>
        <v>52020</v>
      </c>
      <c r="D44" s="41"/>
    </row>
    <row r="45" spans="2:4" ht="18.75">
      <c r="B45" s="3" t="s">
        <v>128</v>
      </c>
      <c r="C45" s="41">
        <f>SUM(D19:D39)+D18+D42</f>
        <v>57740</v>
      </c>
      <c r="D45" s="41"/>
    </row>
    <row r="46" spans="2:4" ht="18.75">
      <c r="B46" s="3"/>
      <c r="C46" s="4"/>
      <c r="D46" s="4"/>
    </row>
    <row r="47" spans="1:4" ht="18.75">
      <c r="A47" s="20" t="s">
        <v>127</v>
      </c>
      <c r="B47" s="3"/>
      <c r="C47" s="4"/>
      <c r="D47" s="4"/>
    </row>
    <row r="48" spans="2:4" ht="18.75">
      <c r="B48" s="3"/>
      <c r="C48" s="4"/>
      <c r="D48" s="4"/>
    </row>
    <row r="49" spans="1:4" ht="15">
      <c r="A49" s="5" t="s">
        <v>123</v>
      </c>
      <c r="B49" s="5"/>
      <c r="C49" s="43" t="s">
        <v>124</v>
      </c>
      <c r="D49" s="43"/>
    </row>
    <row r="50" spans="1:4" ht="15">
      <c r="A50" s="17"/>
      <c r="B50" s="17"/>
      <c r="C50" s="17"/>
      <c r="D50" s="17"/>
    </row>
    <row r="51" spans="1:4" ht="15">
      <c r="A51" s="42" t="s">
        <v>28</v>
      </c>
      <c r="B51" s="42"/>
      <c r="C51" s="43" t="s">
        <v>29</v>
      </c>
      <c r="D51" s="43"/>
    </row>
    <row r="52" spans="1:4" ht="15">
      <c r="A52" s="17"/>
      <c r="B52" s="17"/>
      <c r="C52" s="17"/>
      <c r="D52" s="17"/>
    </row>
    <row r="53" spans="1:4" ht="15">
      <c r="A53" s="42" t="s">
        <v>66</v>
      </c>
      <c r="B53" s="42"/>
      <c r="C53" s="43" t="s">
        <v>67</v>
      </c>
      <c r="D53" s="43"/>
    </row>
  </sheetData>
  <sheetProtection/>
  <mergeCells count="13">
    <mergeCell ref="C44:D44"/>
    <mergeCell ref="C45:D45"/>
    <mergeCell ref="A53:B53"/>
    <mergeCell ref="C53:D53"/>
    <mergeCell ref="C49:D49"/>
    <mergeCell ref="A51:B51"/>
    <mergeCell ref="C51:D51"/>
    <mergeCell ref="B3:D3"/>
    <mergeCell ref="B5:D5"/>
    <mergeCell ref="B7:D7"/>
    <mergeCell ref="A13:D13"/>
    <mergeCell ref="A14:D14"/>
    <mergeCell ref="A42:C42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scale="85" r:id="rId1"/>
  <rowBreaks count="1" manualBreakCount="1">
    <brk id="39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28">
      <selection activeCell="H40" sqref="H40"/>
    </sheetView>
  </sheetViews>
  <sheetFormatPr defaultColWidth="9.140625" defaultRowHeight="12.75"/>
  <cols>
    <col min="1" max="1" width="16.28125" style="0" customWidth="1"/>
    <col min="2" max="2" width="61.57421875" style="0" customWidth="1"/>
    <col min="4" max="4" width="13.57421875" style="0" customWidth="1"/>
  </cols>
  <sheetData>
    <row r="1" spans="2:4" ht="15.75">
      <c r="B1" s="46"/>
      <c r="C1" s="47"/>
      <c r="D1" s="48" t="s">
        <v>0</v>
      </c>
    </row>
    <row r="3" spans="2:4" ht="15.75">
      <c r="B3" s="49" t="s">
        <v>1</v>
      </c>
      <c r="C3" s="49"/>
      <c r="D3" s="49"/>
    </row>
    <row r="4" spans="2:4" ht="15.75">
      <c r="B4" s="50"/>
      <c r="C4" s="50"/>
      <c r="D4" s="50"/>
    </row>
    <row r="5" spans="2:4" ht="15.75">
      <c r="B5" s="49" t="s">
        <v>2</v>
      </c>
      <c r="C5" s="49"/>
      <c r="D5" s="49"/>
    </row>
    <row r="6" spans="2:4" ht="15.75">
      <c r="B6" s="50"/>
      <c r="C6" s="50"/>
      <c r="D6" s="50"/>
    </row>
    <row r="7" spans="2:4" ht="15.75">
      <c r="B7" s="49" t="s">
        <v>214</v>
      </c>
      <c r="C7" s="49"/>
      <c r="D7" s="49"/>
    </row>
    <row r="8" ht="15" customHeight="1"/>
    <row r="9" spans="1:4" ht="18.75">
      <c r="A9" s="51" t="s">
        <v>3</v>
      </c>
      <c r="B9" s="51"/>
      <c r="C9" s="51"/>
      <c r="D9" s="51"/>
    </row>
    <row r="10" spans="1:4" ht="36.75" customHeight="1">
      <c r="A10" s="52" t="s">
        <v>215</v>
      </c>
      <c r="B10" s="52"/>
      <c r="C10" s="52"/>
      <c r="D10" s="52"/>
    </row>
    <row r="11" spans="1:4" ht="18.75" customHeight="1">
      <c r="A11" s="53"/>
      <c r="B11" s="53"/>
      <c r="C11" s="53"/>
      <c r="D11" s="53"/>
    </row>
    <row r="12" spans="1:4" ht="36.75" customHeight="1">
      <c r="A12" s="54" t="s">
        <v>5</v>
      </c>
      <c r="B12" s="54" t="s">
        <v>6</v>
      </c>
      <c r="C12" s="54" t="s">
        <v>7</v>
      </c>
      <c r="D12" s="54" t="s">
        <v>8</v>
      </c>
    </row>
    <row r="13" spans="1:4" ht="47.25">
      <c r="A13" s="55">
        <v>99006</v>
      </c>
      <c r="B13" s="56" t="s">
        <v>9</v>
      </c>
      <c r="C13" s="57">
        <v>2</v>
      </c>
      <c r="D13" s="57">
        <f>3120*C13</f>
        <v>6240</v>
      </c>
    </row>
    <row r="14" spans="1:4" ht="15.75">
      <c r="A14" s="55">
        <v>2004</v>
      </c>
      <c r="B14" s="56" t="s">
        <v>216</v>
      </c>
      <c r="C14" s="57">
        <v>1</v>
      </c>
      <c r="D14" s="58">
        <v>360</v>
      </c>
    </row>
    <row r="15" spans="1:4" ht="31.5">
      <c r="A15" s="55">
        <v>2019</v>
      </c>
      <c r="B15" s="56" t="s">
        <v>10</v>
      </c>
      <c r="C15" s="57">
        <v>1</v>
      </c>
      <c r="D15" s="58">
        <v>420</v>
      </c>
    </row>
    <row r="16" spans="1:4" ht="15.75">
      <c r="A16" s="55">
        <v>22105</v>
      </c>
      <c r="B16" s="59" t="s">
        <v>12</v>
      </c>
      <c r="C16" s="57">
        <v>1</v>
      </c>
      <c r="D16" s="58">
        <v>1040</v>
      </c>
    </row>
    <row r="17" spans="1:4" ht="15.75">
      <c r="A17" s="55">
        <v>25064</v>
      </c>
      <c r="B17" s="59" t="s">
        <v>13</v>
      </c>
      <c r="C17" s="57">
        <v>1</v>
      </c>
      <c r="D17" s="58">
        <v>520</v>
      </c>
    </row>
    <row r="18" spans="1:4" ht="15.75">
      <c r="A18" s="55">
        <v>25100</v>
      </c>
      <c r="B18" s="59" t="s">
        <v>68</v>
      </c>
      <c r="C18" s="57">
        <v>1</v>
      </c>
      <c r="D18" s="58">
        <v>360</v>
      </c>
    </row>
    <row r="19" spans="1:4" ht="47.25">
      <c r="A19" s="55">
        <v>28054</v>
      </c>
      <c r="B19" s="59" t="s">
        <v>22</v>
      </c>
      <c r="C19" s="57">
        <v>1</v>
      </c>
      <c r="D19" s="58">
        <v>520</v>
      </c>
    </row>
    <row r="20" spans="1:4" ht="31.5">
      <c r="A20" s="55">
        <v>28065</v>
      </c>
      <c r="B20" s="59" t="s">
        <v>70</v>
      </c>
      <c r="C20" s="57">
        <v>1</v>
      </c>
      <c r="D20" s="58">
        <v>420</v>
      </c>
    </row>
    <row r="21" spans="1:4" ht="31.5">
      <c r="A21" s="55">
        <v>28091</v>
      </c>
      <c r="B21" s="59" t="s">
        <v>71</v>
      </c>
      <c r="C21" s="57">
        <v>1</v>
      </c>
      <c r="D21" s="58">
        <v>420</v>
      </c>
    </row>
    <row r="22" spans="1:4" ht="31.5">
      <c r="A22" s="55">
        <v>28110</v>
      </c>
      <c r="B22" s="59" t="s">
        <v>72</v>
      </c>
      <c r="C22" s="57">
        <v>1</v>
      </c>
      <c r="D22" s="58">
        <v>420</v>
      </c>
    </row>
    <row r="23" spans="1:4" ht="15.75">
      <c r="A23" s="55">
        <v>25200</v>
      </c>
      <c r="B23" s="59" t="s">
        <v>33</v>
      </c>
      <c r="C23" s="57">
        <v>1</v>
      </c>
      <c r="D23" s="58">
        <v>420</v>
      </c>
    </row>
    <row r="24" spans="1:4" ht="15.75">
      <c r="A24" s="55">
        <v>26136</v>
      </c>
      <c r="B24" s="59" t="s">
        <v>20</v>
      </c>
      <c r="C24" s="57">
        <v>1</v>
      </c>
      <c r="D24" s="58">
        <v>210</v>
      </c>
    </row>
    <row r="25" spans="1:4" ht="15.75">
      <c r="A25" s="55">
        <v>26027</v>
      </c>
      <c r="B25" s="59" t="s">
        <v>69</v>
      </c>
      <c r="C25" s="57">
        <v>1</v>
      </c>
      <c r="D25" s="58">
        <v>210</v>
      </c>
    </row>
    <row r="26" spans="1:4" ht="31.5">
      <c r="A26" s="55">
        <v>26026</v>
      </c>
      <c r="B26" s="59" t="s">
        <v>208</v>
      </c>
      <c r="C26" s="57">
        <v>1</v>
      </c>
      <c r="D26" s="58">
        <v>210</v>
      </c>
    </row>
    <row r="27" spans="1:4" ht="15.75">
      <c r="A27" s="55">
        <v>26138</v>
      </c>
      <c r="B27" s="59" t="s">
        <v>34</v>
      </c>
      <c r="C27" s="57">
        <v>1</v>
      </c>
      <c r="D27" s="58">
        <v>210</v>
      </c>
    </row>
    <row r="28" spans="1:4" ht="15.75">
      <c r="A28" s="55">
        <v>26018</v>
      </c>
      <c r="B28" s="59" t="s">
        <v>16</v>
      </c>
      <c r="C28" s="57">
        <v>1</v>
      </c>
      <c r="D28" s="58">
        <v>170</v>
      </c>
    </row>
    <row r="29" spans="1:4" ht="15.75">
      <c r="A29" s="55">
        <v>26020</v>
      </c>
      <c r="B29" s="59" t="s">
        <v>17</v>
      </c>
      <c r="C29" s="57">
        <v>1</v>
      </c>
      <c r="D29" s="58">
        <v>170</v>
      </c>
    </row>
    <row r="30" spans="1:4" ht="15.75">
      <c r="A30" s="55">
        <v>26124</v>
      </c>
      <c r="B30" s="59" t="s">
        <v>18</v>
      </c>
      <c r="C30" s="57">
        <v>1</v>
      </c>
      <c r="D30" s="58">
        <v>220</v>
      </c>
    </row>
    <row r="31" spans="1:4" ht="15.75">
      <c r="A31" s="55">
        <v>26130</v>
      </c>
      <c r="B31" s="59" t="s">
        <v>19</v>
      </c>
      <c r="C31" s="57">
        <v>1</v>
      </c>
      <c r="D31" s="58">
        <v>210</v>
      </c>
    </row>
    <row r="32" spans="1:4" ht="19.5" customHeight="1">
      <c r="A32" s="55">
        <v>26128</v>
      </c>
      <c r="B32" s="59" t="s">
        <v>217</v>
      </c>
      <c r="C32" s="57">
        <v>1</v>
      </c>
      <c r="D32" s="58">
        <v>220</v>
      </c>
    </row>
    <row r="33" spans="1:4" ht="19.5" customHeight="1">
      <c r="A33" s="55">
        <v>26125</v>
      </c>
      <c r="B33" s="59" t="s">
        <v>218</v>
      </c>
      <c r="C33" s="57">
        <v>1</v>
      </c>
      <c r="D33" s="58">
        <v>240</v>
      </c>
    </row>
    <row r="34" spans="1:4" ht="31.5" customHeight="1">
      <c r="A34" s="55">
        <v>26126</v>
      </c>
      <c r="B34" s="59" t="s">
        <v>219</v>
      </c>
      <c r="C34" s="57">
        <v>1</v>
      </c>
      <c r="D34" s="58">
        <v>240</v>
      </c>
    </row>
    <row r="35" spans="1:4" ht="15.75">
      <c r="A35" s="55">
        <v>26127</v>
      </c>
      <c r="B35" s="59" t="s">
        <v>220</v>
      </c>
      <c r="C35" s="57">
        <v>1</v>
      </c>
      <c r="D35" s="58">
        <v>270</v>
      </c>
    </row>
    <row r="36" spans="1:4" ht="31.5">
      <c r="A36" s="55">
        <v>28071</v>
      </c>
      <c r="B36" s="59" t="s">
        <v>221</v>
      </c>
      <c r="C36" s="57">
        <v>1</v>
      </c>
      <c r="D36" s="58">
        <v>420</v>
      </c>
    </row>
    <row r="37" spans="1:4" ht="31.5">
      <c r="A37" s="55">
        <v>40098</v>
      </c>
      <c r="B37" s="59" t="s">
        <v>222</v>
      </c>
      <c r="C37" s="57">
        <v>1</v>
      </c>
      <c r="D37" s="58">
        <v>2910</v>
      </c>
    </row>
    <row r="38" spans="1:4" ht="15.75">
      <c r="A38" s="55">
        <v>40032</v>
      </c>
      <c r="B38" s="60" t="s">
        <v>38</v>
      </c>
      <c r="C38" s="57">
        <v>1</v>
      </c>
      <c r="D38" s="58">
        <v>1400</v>
      </c>
    </row>
    <row r="39" spans="1:4" ht="15.75">
      <c r="A39" s="55">
        <v>35002</v>
      </c>
      <c r="B39" s="59" t="s">
        <v>211</v>
      </c>
      <c r="C39" s="57">
        <v>1</v>
      </c>
      <c r="D39" s="58">
        <v>1980</v>
      </c>
    </row>
    <row r="40" spans="1:4" s="63" customFormat="1" ht="47.25">
      <c r="A40" s="55">
        <v>1930</v>
      </c>
      <c r="B40" s="61" t="s">
        <v>223</v>
      </c>
      <c r="C40" s="62">
        <v>1</v>
      </c>
      <c r="D40" s="58">
        <v>3640</v>
      </c>
    </row>
    <row r="41" spans="1:4" ht="31.5">
      <c r="A41" s="55">
        <v>40006</v>
      </c>
      <c r="B41" s="61" t="s">
        <v>37</v>
      </c>
      <c r="C41" s="64">
        <v>1</v>
      </c>
      <c r="D41" s="58">
        <v>2290</v>
      </c>
    </row>
    <row r="42" spans="1:4" ht="15.75">
      <c r="A42" s="55">
        <v>7068</v>
      </c>
      <c r="B42" s="60" t="s">
        <v>224</v>
      </c>
      <c r="C42" s="65">
        <v>1</v>
      </c>
      <c r="D42" s="58">
        <v>470</v>
      </c>
    </row>
    <row r="43" spans="1:4" ht="31.5">
      <c r="A43" s="55">
        <v>1261</v>
      </c>
      <c r="B43" s="59" t="s">
        <v>225</v>
      </c>
      <c r="C43" s="65">
        <v>1</v>
      </c>
      <c r="D43" s="58">
        <v>1560</v>
      </c>
    </row>
    <row r="44" spans="1:4" ht="15.75">
      <c r="A44" s="66"/>
      <c r="B44" s="67"/>
      <c r="C44" s="68"/>
      <c r="D44" s="69"/>
    </row>
    <row r="45" spans="1:4" ht="18.75">
      <c r="A45" s="66"/>
      <c r="B45" s="70" t="s">
        <v>226</v>
      </c>
      <c r="C45" s="71"/>
      <c r="D45" s="72">
        <f>SUM(D13:D44)</f>
        <v>28390</v>
      </c>
    </row>
    <row r="46" spans="1:4" ht="18.75">
      <c r="A46" s="66"/>
      <c r="B46" s="70"/>
      <c r="C46" s="71"/>
      <c r="D46" s="73"/>
    </row>
    <row r="47" spans="1:4" ht="15.75">
      <c r="A47" s="74" t="s">
        <v>28</v>
      </c>
      <c r="B47" s="74"/>
      <c r="C47" s="75" t="s">
        <v>29</v>
      </c>
      <c r="D47" s="75"/>
    </row>
    <row r="48" spans="1:4" ht="15.75">
      <c r="A48" s="67"/>
      <c r="B48" s="67"/>
      <c r="C48" s="67"/>
      <c r="D48" s="67"/>
    </row>
    <row r="49" spans="1:4" ht="15.75">
      <c r="A49" s="67" t="s">
        <v>66</v>
      </c>
      <c r="B49" s="67"/>
      <c r="C49" s="75" t="s">
        <v>67</v>
      </c>
      <c r="D49" s="75"/>
    </row>
    <row r="50" ht="12.75">
      <c r="A50" s="76"/>
    </row>
    <row r="51" ht="12.75">
      <c r="A51" s="76"/>
    </row>
    <row r="52" ht="12.75">
      <c r="A52" s="76"/>
    </row>
    <row r="53" ht="12.75">
      <c r="A53" s="76"/>
    </row>
    <row r="54" ht="12.75">
      <c r="A54" s="76"/>
    </row>
    <row r="55" ht="12.75">
      <c r="A55" s="76"/>
    </row>
    <row r="56" ht="12.75">
      <c r="A56" s="76"/>
    </row>
  </sheetData>
  <sheetProtection/>
  <mergeCells count="8">
    <mergeCell ref="C49:D49"/>
    <mergeCell ref="B3:D3"/>
    <mergeCell ref="B5:D5"/>
    <mergeCell ref="B7:D7"/>
    <mergeCell ref="A9:D9"/>
    <mergeCell ref="A10:D10"/>
    <mergeCell ref="A47:B47"/>
    <mergeCell ref="C47:D4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49">
      <selection activeCell="D71" sqref="D71"/>
    </sheetView>
  </sheetViews>
  <sheetFormatPr defaultColWidth="9.140625" defaultRowHeight="12.75"/>
  <cols>
    <col min="1" max="1" width="16.28125" style="0" customWidth="1"/>
    <col min="2" max="2" width="61.57421875" style="0" customWidth="1"/>
    <col min="4" max="4" width="14.57421875" style="0" customWidth="1"/>
  </cols>
  <sheetData>
    <row r="1" spans="2:4" ht="15.75">
      <c r="B1" s="46"/>
      <c r="C1" s="47"/>
      <c r="D1" s="48" t="s">
        <v>0</v>
      </c>
    </row>
    <row r="3" spans="2:4" ht="15.75">
      <c r="B3" s="49" t="s">
        <v>1</v>
      </c>
      <c r="C3" s="49"/>
      <c r="D3" s="49"/>
    </row>
    <row r="4" spans="2:4" ht="15.75">
      <c r="B4" s="50"/>
      <c r="C4" s="50"/>
      <c r="D4" s="50"/>
    </row>
    <row r="5" spans="2:4" ht="15.75">
      <c r="B5" s="49" t="s">
        <v>2</v>
      </c>
      <c r="C5" s="49"/>
      <c r="D5" s="49"/>
    </row>
    <row r="6" spans="2:4" ht="15.75">
      <c r="B6" s="50"/>
      <c r="C6" s="50"/>
      <c r="D6" s="50"/>
    </row>
    <row r="7" spans="2:4" ht="15.75">
      <c r="B7" s="49" t="s">
        <v>214</v>
      </c>
      <c r="C7" s="49"/>
      <c r="D7" s="49"/>
    </row>
    <row r="8" ht="15" customHeight="1"/>
    <row r="9" spans="1:4" ht="18.75">
      <c r="A9" s="51" t="s">
        <v>3</v>
      </c>
      <c r="B9" s="51"/>
      <c r="C9" s="51"/>
      <c r="D9" s="51"/>
    </row>
    <row r="10" spans="1:4" ht="36.75" customHeight="1">
      <c r="A10" s="52" t="s">
        <v>227</v>
      </c>
      <c r="B10" s="52"/>
      <c r="C10" s="52"/>
      <c r="D10" s="52"/>
    </row>
    <row r="11" spans="1:4" ht="18.75" customHeight="1">
      <c r="A11" s="53"/>
      <c r="B11" s="53"/>
      <c r="C11" s="53"/>
      <c r="D11" s="53"/>
    </row>
    <row r="12" spans="1:4" ht="36.75" customHeight="1">
      <c r="A12" s="54" t="s">
        <v>5</v>
      </c>
      <c r="B12" s="54" t="s">
        <v>6</v>
      </c>
      <c r="C12" s="54" t="s">
        <v>7</v>
      </c>
      <c r="D12" s="54" t="s">
        <v>8</v>
      </c>
    </row>
    <row r="13" spans="1:4" ht="47.25">
      <c r="A13" s="55">
        <v>99006</v>
      </c>
      <c r="B13" s="56" t="s">
        <v>9</v>
      </c>
      <c r="C13" s="57">
        <v>2</v>
      </c>
      <c r="D13" s="57">
        <f>3120*C13</f>
        <v>6240</v>
      </c>
    </row>
    <row r="14" spans="1:4" ht="15.75">
      <c r="A14" s="55">
        <v>2004</v>
      </c>
      <c r="B14" s="56" t="s">
        <v>216</v>
      </c>
      <c r="C14" s="57">
        <v>1</v>
      </c>
      <c r="D14" s="58">
        <v>360</v>
      </c>
    </row>
    <row r="15" spans="1:4" ht="31.5">
      <c r="A15" s="55">
        <v>2019</v>
      </c>
      <c r="B15" s="56" t="s">
        <v>10</v>
      </c>
      <c r="C15" s="57">
        <v>1</v>
      </c>
      <c r="D15" s="58">
        <v>420</v>
      </c>
    </row>
    <row r="16" spans="1:4" ht="15.75">
      <c r="A16" s="55">
        <v>22105</v>
      </c>
      <c r="B16" s="59" t="s">
        <v>12</v>
      </c>
      <c r="C16" s="57">
        <v>1</v>
      </c>
      <c r="D16" s="58">
        <v>1040</v>
      </c>
    </row>
    <row r="17" spans="1:4" ht="15.75">
      <c r="A17" s="55">
        <v>25064</v>
      </c>
      <c r="B17" s="59" t="s">
        <v>13</v>
      </c>
      <c r="C17" s="57">
        <v>1</v>
      </c>
      <c r="D17" s="58">
        <v>520</v>
      </c>
    </row>
    <row r="18" spans="1:4" ht="15.75">
      <c r="A18" s="55">
        <v>25100</v>
      </c>
      <c r="B18" s="59" t="s">
        <v>68</v>
      </c>
      <c r="C18" s="57">
        <v>1</v>
      </c>
      <c r="D18" s="58">
        <v>360</v>
      </c>
    </row>
    <row r="19" spans="1:4" ht="47.25">
      <c r="A19" s="55">
        <v>28054</v>
      </c>
      <c r="B19" s="59" t="s">
        <v>22</v>
      </c>
      <c r="C19" s="57">
        <v>1</v>
      </c>
      <c r="D19" s="58">
        <v>520</v>
      </c>
    </row>
    <row r="20" spans="1:4" ht="31.5">
      <c r="A20" s="55">
        <v>28065</v>
      </c>
      <c r="B20" s="59" t="s">
        <v>70</v>
      </c>
      <c r="C20" s="57">
        <v>1</v>
      </c>
      <c r="D20" s="58">
        <v>420</v>
      </c>
    </row>
    <row r="21" spans="1:4" ht="31.5">
      <c r="A21" s="55">
        <v>28091</v>
      </c>
      <c r="B21" s="59" t="s">
        <v>71</v>
      </c>
      <c r="C21" s="57">
        <v>1</v>
      </c>
      <c r="D21" s="58">
        <v>420</v>
      </c>
    </row>
    <row r="22" spans="1:4" ht="31.5">
      <c r="A22" s="55">
        <v>28110</v>
      </c>
      <c r="B22" s="59" t="s">
        <v>72</v>
      </c>
      <c r="C22" s="57">
        <v>1</v>
      </c>
      <c r="D22" s="58">
        <v>420</v>
      </c>
    </row>
    <row r="23" spans="1:4" ht="15.75">
      <c r="A23" s="55">
        <v>25200</v>
      </c>
      <c r="B23" s="59" t="s">
        <v>33</v>
      </c>
      <c r="C23" s="57">
        <v>1</v>
      </c>
      <c r="D23" s="58">
        <v>420</v>
      </c>
    </row>
    <row r="24" spans="1:4" ht="15.75">
      <c r="A24" s="55">
        <v>26136</v>
      </c>
      <c r="B24" s="59" t="s">
        <v>20</v>
      </c>
      <c r="C24" s="57">
        <v>1</v>
      </c>
      <c r="D24" s="58">
        <v>210</v>
      </c>
    </row>
    <row r="25" spans="1:4" ht="15.75">
      <c r="A25" s="55">
        <v>26027</v>
      </c>
      <c r="B25" s="59" t="s">
        <v>69</v>
      </c>
      <c r="C25" s="57">
        <v>1</v>
      </c>
      <c r="D25" s="58">
        <v>210</v>
      </c>
    </row>
    <row r="26" spans="1:4" ht="31.5">
      <c r="A26" s="55">
        <v>26026</v>
      </c>
      <c r="B26" s="59" t="s">
        <v>208</v>
      </c>
      <c r="C26" s="57">
        <v>1</v>
      </c>
      <c r="D26" s="58">
        <v>210</v>
      </c>
    </row>
    <row r="27" spans="1:4" ht="15.75">
      <c r="A27" s="55">
        <v>26138</v>
      </c>
      <c r="B27" s="59" t="s">
        <v>34</v>
      </c>
      <c r="C27" s="57">
        <v>1</v>
      </c>
      <c r="D27" s="58">
        <v>210</v>
      </c>
    </row>
    <row r="28" spans="1:4" ht="15.75">
      <c r="A28" s="55">
        <v>26018</v>
      </c>
      <c r="B28" s="59" t="s">
        <v>16</v>
      </c>
      <c r="C28" s="57">
        <v>1</v>
      </c>
      <c r="D28" s="58">
        <v>170</v>
      </c>
    </row>
    <row r="29" spans="1:4" ht="15.75">
      <c r="A29" s="55">
        <v>26020</v>
      </c>
      <c r="B29" s="59" t="s">
        <v>17</v>
      </c>
      <c r="C29" s="57">
        <v>1</v>
      </c>
      <c r="D29" s="58">
        <v>170</v>
      </c>
    </row>
    <row r="30" spans="1:4" ht="15.75">
      <c r="A30" s="55">
        <v>26124</v>
      </c>
      <c r="B30" s="59" t="s">
        <v>18</v>
      </c>
      <c r="C30" s="57">
        <v>1</v>
      </c>
      <c r="D30" s="58">
        <v>220</v>
      </c>
    </row>
    <row r="31" spans="1:4" ht="15.75">
      <c r="A31" s="55">
        <v>26130</v>
      </c>
      <c r="B31" s="59" t="s">
        <v>19</v>
      </c>
      <c r="C31" s="57">
        <v>1</v>
      </c>
      <c r="D31" s="58">
        <v>210</v>
      </c>
    </row>
    <row r="32" spans="1:4" ht="19.5" customHeight="1">
      <c r="A32" s="55">
        <v>26128</v>
      </c>
      <c r="B32" s="59" t="s">
        <v>217</v>
      </c>
      <c r="C32" s="57">
        <v>1</v>
      </c>
      <c r="D32" s="58">
        <v>220</v>
      </c>
    </row>
    <row r="33" spans="1:4" ht="19.5" customHeight="1">
      <c r="A33" s="55">
        <v>26125</v>
      </c>
      <c r="B33" s="59" t="s">
        <v>218</v>
      </c>
      <c r="C33" s="57">
        <v>1</v>
      </c>
      <c r="D33" s="58">
        <v>240</v>
      </c>
    </row>
    <row r="34" spans="1:4" ht="32.25" customHeight="1">
      <c r="A34" s="55">
        <v>26126</v>
      </c>
      <c r="B34" s="59" t="s">
        <v>219</v>
      </c>
      <c r="C34" s="57">
        <v>1</v>
      </c>
      <c r="D34" s="58">
        <v>240</v>
      </c>
    </row>
    <row r="35" spans="1:4" ht="15.75">
      <c r="A35" s="55">
        <v>26127</v>
      </c>
      <c r="B35" s="59" t="s">
        <v>220</v>
      </c>
      <c r="C35" s="57">
        <v>1</v>
      </c>
      <c r="D35" s="58">
        <v>270</v>
      </c>
    </row>
    <row r="36" spans="1:4" ht="31.5">
      <c r="A36" s="55">
        <v>40098</v>
      </c>
      <c r="B36" s="59" t="s">
        <v>222</v>
      </c>
      <c r="C36" s="57">
        <v>1</v>
      </c>
      <c r="D36" s="58">
        <v>2910</v>
      </c>
    </row>
    <row r="37" spans="1:4" ht="15.75">
      <c r="A37" s="55">
        <v>40032</v>
      </c>
      <c r="B37" s="60" t="s">
        <v>38</v>
      </c>
      <c r="C37" s="57">
        <v>1</v>
      </c>
      <c r="D37" s="58">
        <v>1400</v>
      </c>
    </row>
    <row r="38" spans="1:4" ht="31.5">
      <c r="A38" s="55">
        <v>1441</v>
      </c>
      <c r="B38" s="59" t="s">
        <v>228</v>
      </c>
      <c r="C38" s="57">
        <v>1</v>
      </c>
      <c r="D38" s="58">
        <v>1560</v>
      </c>
    </row>
    <row r="39" spans="1:4" ht="15.75">
      <c r="A39" s="55">
        <v>35002</v>
      </c>
      <c r="B39" s="59" t="s">
        <v>211</v>
      </c>
      <c r="C39" s="57">
        <v>1</v>
      </c>
      <c r="D39" s="58">
        <v>1980</v>
      </c>
    </row>
    <row r="40" spans="1:4" ht="19.5" customHeight="1">
      <c r="A40" s="55">
        <v>26197</v>
      </c>
      <c r="B40" s="60" t="s">
        <v>134</v>
      </c>
      <c r="C40" s="62">
        <v>1</v>
      </c>
      <c r="D40" s="58">
        <v>410</v>
      </c>
    </row>
    <row r="41" spans="1:4" s="63" customFormat="1" ht="47.25">
      <c r="A41" s="55">
        <v>1930</v>
      </c>
      <c r="B41" s="61" t="s">
        <v>223</v>
      </c>
      <c r="C41" s="62">
        <v>1</v>
      </c>
      <c r="D41" s="58">
        <v>3640</v>
      </c>
    </row>
    <row r="42" spans="1:4" s="63" customFormat="1" ht="31.5">
      <c r="A42" s="55">
        <v>40006</v>
      </c>
      <c r="B42" s="61" t="s">
        <v>37</v>
      </c>
      <c r="C42" s="77">
        <v>1</v>
      </c>
      <c r="D42" s="58">
        <v>2290</v>
      </c>
    </row>
    <row r="43" spans="1:4" s="63" customFormat="1" ht="15.75">
      <c r="A43" s="78">
        <v>26132</v>
      </c>
      <c r="B43" s="60" t="s">
        <v>35</v>
      </c>
      <c r="C43" s="77">
        <v>1</v>
      </c>
      <c r="D43" s="58">
        <v>210</v>
      </c>
    </row>
    <row r="44" spans="1:4" ht="31.5">
      <c r="A44" s="55">
        <v>40126</v>
      </c>
      <c r="B44" s="61" t="s">
        <v>229</v>
      </c>
      <c r="C44" s="79">
        <v>1</v>
      </c>
      <c r="D44" s="58">
        <v>2080</v>
      </c>
    </row>
    <row r="45" spans="1:4" ht="15.75">
      <c r="A45" s="55">
        <v>40052</v>
      </c>
      <c r="B45" s="61" t="s">
        <v>230</v>
      </c>
      <c r="C45" s="80">
        <v>1</v>
      </c>
      <c r="D45" s="58">
        <v>1870</v>
      </c>
    </row>
    <row r="46" spans="1:4" ht="15.75">
      <c r="A46" s="55">
        <v>8011</v>
      </c>
      <c r="B46" s="60" t="s">
        <v>231</v>
      </c>
      <c r="C46" s="62">
        <v>1</v>
      </c>
      <c r="D46" s="58">
        <v>260</v>
      </c>
    </row>
    <row r="47" spans="1:4" ht="15.75">
      <c r="A47" s="55">
        <v>8019</v>
      </c>
      <c r="B47" s="60" t="s">
        <v>232</v>
      </c>
      <c r="C47" s="65">
        <v>1</v>
      </c>
      <c r="D47" s="58">
        <v>260</v>
      </c>
    </row>
    <row r="48" spans="1:4" ht="15.75">
      <c r="A48" s="55">
        <v>25251</v>
      </c>
      <c r="B48" s="60" t="s">
        <v>233</v>
      </c>
      <c r="C48" s="65">
        <v>2</v>
      </c>
      <c r="D48" s="58">
        <f>440*C48</f>
        <v>880</v>
      </c>
    </row>
    <row r="49" spans="1:4" ht="15.75">
      <c r="A49" s="55">
        <v>7068</v>
      </c>
      <c r="B49" s="60" t="s">
        <v>224</v>
      </c>
      <c r="C49" s="65">
        <v>1</v>
      </c>
      <c r="D49" s="58">
        <v>470</v>
      </c>
    </row>
    <row r="50" spans="1:4" ht="31.5">
      <c r="A50" s="55">
        <v>1261</v>
      </c>
      <c r="B50" s="59" t="s">
        <v>225</v>
      </c>
      <c r="C50" s="65">
        <v>1</v>
      </c>
      <c r="D50" s="58">
        <v>1560</v>
      </c>
    </row>
    <row r="51" spans="1:3" ht="15.75">
      <c r="A51" s="66"/>
      <c r="B51" s="67"/>
      <c r="C51" s="68"/>
    </row>
    <row r="52" spans="1:4" ht="18.75">
      <c r="A52" s="66"/>
      <c r="B52" s="70" t="s">
        <v>234</v>
      </c>
      <c r="C52" s="67"/>
      <c r="D52" s="81">
        <f>SUM(D13:D51)</f>
        <v>35500</v>
      </c>
    </row>
    <row r="53" ht="12.75">
      <c r="A53" s="76"/>
    </row>
    <row r="54" ht="12.75">
      <c r="A54" s="76"/>
    </row>
    <row r="55" spans="1:4" ht="15.75">
      <c r="A55" s="74" t="s">
        <v>28</v>
      </c>
      <c r="B55" s="74"/>
      <c r="C55" s="75" t="s">
        <v>29</v>
      </c>
      <c r="D55" s="75"/>
    </row>
    <row r="56" spans="1:4" ht="15.75">
      <c r="A56" s="67"/>
      <c r="B56" s="67"/>
      <c r="C56" s="67"/>
      <c r="D56" s="67"/>
    </row>
    <row r="57" spans="1:4" ht="15.75">
      <c r="A57" s="67" t="s">
        <v>66</v>
      </c>
      <c r="B57" s="67"/>
      <c r="C57" s="75" t="s">
        <v>67</v>
      </c>
      <c r="D57" s="75"/>
    </row>
  </sheetData>
  <sheetProtection/>
  <mergeCells count="8">
    <mergeCell ref="C57:D57"/>
    <mergeCell ref="B3:D3"/>
    <mergeCell ref="B5:D5"/>
    <mergeCell ref="B7:D7"/>
    <mergeCell ref="A9:D9"/>
    <mergeCell ref="A10:D10"/>
    <mergeCell ref="A55:B55"/>
    <mergeCell ref="C55:D5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31">
      <selection activeCell="I17" sqref="I17"/>
    </sheetView>
  </sheetViews>
  <sheetFormatPr defaultColWidth="9.140625" defaultRowHeight="12.75"/>
  <cols>
    <col min="1" max="1" width="16.28125" style="0" customWidth="1"/>
    <col min="2" max="2" width="59.57421875" style="0" customWidth="1"/>
    <col min="3" max="3" width="8.421875" style="0" customWidth="1"/>
    <col min="4" max="4" width="14.421875" style="0" customWidth="1"/>
  </cols>
  <sheetData>
    <row r="1" spans="2:4" ht="15.75">
      <c r="B1" s="46"/>
      <c r="C1" s="47"/>
      <c r="D1" s="48" t="s">
        <v>0</v>
      </c>
    </row>
    <row r="3" spans="2:4" ht="15.75">
      <c r="B3" s="49" t="s">
        <v>1</v>
      </c>
      <c r="C3" s="49"/>
      <c r="D3" s="49"/>
    </row>
    <row r="4" spans="2:4" ht="15.75">
      <c r="B4" s="50"/>
      <c r="C4" s="50"/>
      <c r="D4" s="50"/>
    </row>
    <row r="5" spans="2:4" ht="15.75">
      <c r="B5" s="49" t="s">
        <v>2</v>
      </c>
      <c r="C5" s="49"/>
      <c r="D5" s="49"/>
    </row>
    <row r="6" spans="2:4" ht="15.75">
      <c r="B6" s="50"/>
      <c r="C6" s="50"/>
      <c r="D6" s="50"/>
    </row>
    <row r="7" spans="2:4" ht="15.75">
      <c r="B7" s="49" t="s">
        <v>214</v>
      </c>
      <c r="C7" s="49"/>
      <c r="D7" s="49"/>
    </row>
    <row r="8" ht="15" customHeight="1"/>
    <row r="9" spans="1:4" ht="18.75">
      <c r="A9" s="51" t="s">
        <v>3</v>
      </c>
      <c r="B9" s="51"/>
      <c r="C9" s="51"/>
      <c r="D9" s="51"/>
    </row>
    <row r="10" spans="1:4" ht="42" customHeight="1">
      <c r="A10" s="52" t="s">
        <v>235</v>
      </c>
      <c r="B10" s="52"/>
      <c r="C10" s="52"/>
      <c r="D10" s="52"/>
    </row>
    <row r="11" spans="1:4" ht="18.75" customHeight="1">
      <c r="A11" s="53"/>
      <c r="B11" s="53"/>
      <c r="C11" s="53"/>
      <c r="D11" s="53"/>
    </row>
    <row r="12" spans="1:4" ht="36.75" customHeight="1">
      <c r="A12" s="54" t="s">
        <v>5</v>
      </c>
      <c r="B12" s="54" t="s">
        <v>6</v>
      </c>
      <c r="C12" s="54" t="s">
        <v>7</v>
      </c>
      <c r="D12" s="54" t="s">
        <v>8</v>
      </c>
    </row>
    <row r="13" spans="1:4" ht="47.25">
      <c r="A13" s="55">
        <v>99006</v>
      </c>
      <c r="B13" s="56" t="s">
        <v>9</v>
      </c>
      <c r="C13" s="57">
        <v>2</v>
      </c>
      <c r="D13" s="57">
        <f>3120*C13</f>
        <v>6240</v>
      </c>
    </row>
    <row r="14" spans="1:4" ht="15.75">
      <c r="A14" s="55">
        <v>2004</v>
      </c>
      <c r="B14" s="56" t="s">
        <v>216</v>
      </c>
      <c r="C14" s="57">
        <v>1</v>
      </c>
      <c r="D14" s="58">
        <v>360</v>
      </c>
    </row>
    <row r="15" spans="1:4" ht="31.5">
      <c r="A15" s="55">
        <v>2019</v>
      </c>
      <c r="B15" s="56" t="s">
        <v>10</v>
      </c>
      <c r="C15" s="57">
        <v>1</v>
      </c>
      <c r="D15" s="58">
        <v>420</v>
      </c>
    </row>
    <row r="16" spans="1:4" ht="15.75">
      <c r="A16" s="55">
        <v>22105</v>
      </c>
      <c r="B16" s="59" t="s">
        <v>12</v>
      </c>
      <c r="C16" s="57">
        <v>1</v>
      </c>
      <c r="D16" s="58">
        <v>1040</v>
      </c>
    </row>
    <row r="17" spans="1:4" ht="15.75">
      <c r="A17" s="55">
        <v>25064</v>
      </c>
      <c r="B17" s="59" t="s">
        <v>13</v>
      </c>
      <c r="C17" s="57">
        <v>1</v>
      </c>
      <c r="D17" s="58">
        <v>520</v>
      </c>
    </row>
    <row r="18" spans="1:4" ht="15.75">
      <c r="A18" s="55">
        <v>25100</v>
      </c>
      <c r="B18" s="59" t="s">
        <v>68</v>
      </c>
      <c r="C18" s="57">
        <v>1</v>
      </c>
      <c r="D18" s="58">
        <v>360</v>
      </c>
    </row>
    <row r="19" spans="1:4" ht="47.25">
      <c r="A19" s="55">
        <v>28054</v>
      </c>
      <c r="B19" s="59" t="s">
        <v>22</v>
      </c>
      <c r="C19" s="57">
        <v>1</v>
      </c>
      <c r="D19" s="58">
        <v>520</v>
      </c>
    </row>
    <row r="20" spans="1:4" ht="31.5">
      <c r="A20" s="55">
        <v>28065</v>
      </c>
      <c r="B20" s="59" t="s">
        <v>70</v>
      </c>
      <c r="C20" s="57">
        <v>1</v>
      </c>
      <c r="D20" s="58">
        <v>420</v>
      </c>
    </row>
    <row r="21" spans="1:4" ht="31.5">
      <c r="A21" s="55">
        <v>28091</v>
      </c>
      <c r="B21" s="59" t="s">
        <v>71</v>
      </c>
      <c r="C21" s="57">
        <v>1</v>
      </c>
      <c r="D21" s="58">
        <v>420</v>
      </c>
    </row>
    <row r="22" spans="1:4" ht="31.5">
      <c r="A22" s="55">
        <v>28110</v>
      </c>
      <c r="B22" s="59" t="s">
        <v>72</v>
      </c>
      <c r="C22" s="57">
        <v>1</v>
      </c>
      <c r="D22" s="58">
        <v>420</v>
      </c>
    </row>
    <row r="23" spans="1:4" ht="31.5">
      <c r="A23" s="55">
        <v>28120</v>
      </c>
      <c r="B23" s="82" t="s">
        <v>74</v>
      </c>
      <c r="C23" s="57">
        <v>1</v>
      </c>
      <c r="D23" s="58">
        <v>340</v>
      </c>
    </row>
    <row r="24" spans="1:4" ht="15.75">
      <c r="A24" s="55">
        <v>25200</v>
      </c>
      <c r="B24" s="59" t="s">
        <v>33</v>
      </c>
      <c r="C24" s="57">
        <v>1</v>
      </c>
      <c r="D24" s="58">
        <v>420</v>
      </c>
    </row>
    <row r="25" spans="1:4" ht="15.75">
      <c r="A25" s="55">
        <v>26136</v>
      </c>
      <c r="B25" s="59" t="s">
        <v>20</v>
      </c>
      <c r="C25" s="57">
        <v>1</v>
      </c>
      <c r="D25" s="58">
        <v>210</v>
      </c>
    </row>
    <row r="26" spans="1:4" ht="15.75">
      <c r="A26" s="55">
        <v>26137</v>
      </c>
      <c r="B26" s="59" t="s">
        <v>21</v>
      </c>
      <c r="C26" s="57">
        <v>1</v>
      </c>
      <c r="D26" s="58">
        <v>210</v>
      </c>
    </row>
    <row r="27" spans="1:4" ht="31.5">
      <c r="A27" s="55">
        <v>26027</v>
      </c>
      <c r="B27" s="59" t="s">
        <v>69</v>
      </c>
      <c r="C27" s="57">
        <v>1</v>
      </c>
      <c r="D27" s="58">
        <v>210</v>
      </c>
    </row>
    <row r="28" spans="1:4" ht="31.5">
      <c r="A28" s="55">
        <v>26026</v>
      </c>
      <c r="B28" s="59" t="s">
        <v>208</v>
      </c>
      <c r="C28" s="57">
        <v>1</v>
      </c>
      <c r="D28" s="58">
        <v>210</v>
      </c>
    </row>
    <row r="29" spans="1:4" ht="15.75">
      <c r="A29" s="55">
        <v>26138</v>
      </c>
      <c r="B29" s="59" t="s">
        <v>34</v>
      </c>
      <c r="C29" s="57">
        <v>1</v>
      </c>
      <c r="D29" s="58">
        <v>210</v>
      </c>
    </row>
    <row r="30" spans="1:4" ht="15.75">
      <c r="A30" s="55">
        <v>26018</v>
      </c>
      <c r="B30" s="59" t="s">
        <v>16</v>
      </c>
      <c r="C30" s="57">
        <v>1</v>
      </c>
      <c r="D30" s="58">
        <v>170</v>
      </c>
    </row>
    <row r="31" spans="1:4" ht="15.75">
      <c r="A31" s="55">
        <v>26020</v>
      </c>
      <c r="B31" s="59" t="s">
        <v>17</v>
      </c>
      <c r="C31" s="57">
        <v>1</v>
      </c>
      <c r="D31" s="58">
        <v>170</v>
      </c>
    </row>
    <row r="32" spans="1:4" ht="15.75">
      <c r="A32" s="55">
        <v>26124</v>
      </c>
      <c r="B32" s="59" t="s">
        <v>18</v>
      </c>
      <c r="C32" s="57">
        <v>1</v>
      </c>
      <c r="D32" s="58">
        <v>220</v>
      </c>
    </row>
    <row r="33" spans="1:4" ht="15.75">
      <c r="A33" s="55">
        <v>26130</v>
      </c>
      <c r="B33" s="59" t="s">
        <v>19</v>
      </c>
      <c r="C33" s="57">
        <v>1</v>
      </c>
      <c r="D33" s="58">
        <v>210</v>
      </c>
    </row>
    <row r="34" spans="1:4" ht="19.5" customHeight="1">
      <c r="A34" s="55">
        <v>26128</v>
      </c>
      <c r="B34" s="59" t="s">
        <v>217</v>
      </c>
      <c r="C34" s="57">
        <v>1</v>
      </c>
      <c r="D34" s="58">
        <v>220</v>
      </c>
    </row>
    <row r="35" spans="1:4" ht="19.5" customHeight="1">
      <c r="A35" s="55">
        <v>26125</v>
      </c>
      <c r="B35" s="59" t="s">
        <v>218</v>
      </c>
      <c r="C35" s="57">
        <v>1</v>
      </c>
      <c r="D35" s="58">
        <v>240</v>
      </c>
    </row>
    <row r="36" spans="1:4" ht="37.5" customHeight="1">
      <c r="A36" s="55">
        <v>26126</v>
      </c>
      <c r="B36" s="59" t="s">
        <v>219</v>
      </c>
      <c r="C36" s="57">
        <v>1</v>
      </c>
      <c r="D36" s="58">
        <v>240</v>
      </c>
    </row>
    <row r="37" spans="1:4" ht="15.75">
      <c r="A37" s="55">
        <v>26127</v>
      </c>
      <c r="B37" s="59" t="s">
        <v>220</v>
      </c>
      <c r="C37" s="57">
        <v>1</v>
      </c>
      <c r="D37" s="58">
        <v>270</v>
      </c>
    </row>
    <row r="38" spans="1:4" s="63" customFormat="1" ht="31.5">
      <c r="A38" s="55">
        <v>28071</v>
      </c>
      <c r="B38" s="56" t="s">
        <v>221</v>
      </c>
      <c r="C38" s="57">
        <v>1</v>
      </c>
      <c r="D38" s="58">
        <v>420</v>
      </c>
    </row>
    <row r="39" spans="1:4" ht="31.5">
      <c r="A39" s="55">
        <v>40098</v>
      </c>
      <c r="B39" s="59" t="s">
        <v>222</v>
      </c>
      <c r="C39" s="57">
        <v>1</v>
      </c>
      <c r="D39" s="58">
        <v>2910</v>
      </c>
    </row>
    <row r="40" spans="1:4" ht="31.5">
      <c r="A40" s="55">
        <v>40051</v>
      </c>
      <c r="B40" s="59" t="s">
        <v>236</v>
      </c>
      <c r="C40" s="57">
        <v>1</v>
      </c>
      <c r="D40" s="58">
        <v>1400</v>
      </c>
    </row>
    <row r="41" spans="1:4" ht="15.75">
      <c r="A41" s="55">
        <v>40032</v>
      </c>
      <c r="B41" s="60" t="s">
        <v>38</v>
      </c>
      <c r="C41" s="57">
        <v>1</v>
      </c>
      <c r="D41" s="58">
        <v>1400</v>
      </c>
    </row>
    <row r="42" spans="1:4" ht="15.75">
      <c r="A42" s="55">
        <v>40036</v>
      </c>
      <c r="B42" s="59" t="s">
        <v>237</v>
      </c>
      <c r="C42" s="57">
        <v>1</v>
      </c>
      <c r="D42" s="58">
        <v>1250</v>
      </c>
    </row>
    <row r="43" spans="1:4" ht="15.75">
      <c r="A43" s="55">
        <v>35002</v>
      </c>
      <c r="B43" s="59" t="s">
        <v>211</v>
      </c>
      <c r="C43" s="57">
        <v>1</v>
      </c>
      <c r="D43" s="58">
        <v>1980</v>
      </c>
    </row>
    <row r="44" spans="1:4" ht="19.5" customHeight="1">
      <c r="A44" s="55">
        <v>26197</v>
      </c>
      <c r="B44" s="60" t="s">
        <v>134</v>
      </c>
      <c r="C44" s="62">
        <v>1</v>
      </c>
      <c r="D44" s="58">
        <v>410</v>
      </c>
    </row>
    <row r="45" spans="1:4" ht="15.75">
      <c r="A45" s="55">
        <v>21025</v>
      </c>
      <c r="B45" s="60" t="s">
        <v>238</v>
      </c>
      <c r="C45" s="62">
        <v>1</v>
      </c>
      <c r="D45" s="58">
        <v>5150</v>
      </c>
    </row>
    <row r="46" spans="1:4" ht="15.75">
      <c r="A46" s="55">
        <v>21021</v>
      </c>
      <c r="B46" s="60" t="s">
        <v>239</v>
      </c>
      <c r="C46" s="62">
        <v>1</v>
      </c>
      <c r="D46" s="58">
        <v>3950</v>
      </c>
    </row>
    <row r="47" spans="1:4" s="63" customFormat="1" ht="15.75">
      <c r="A47" s="55">
        <v>71907</v>
      </c>
      <c r="B47" s="60" t="s">
        <v>240</v>
      </c>
      <c r="C47" s="62">
        <v>1</v>
      </c>
      <c r="D47" s="58">
        <v>5200</v>
      </c>
    </row>
    <row r="48" spans="1:4" ht="31.5">
      <c r="A48" s="55">
        <v>40006</v>
      </c>
      <c r="B48" s="61" t="s">
        <v>37</v>
      </c>
      <c r="C48" s="64">
        <v>1</v>
      </c>
      <c r="D48" s="58">
        <v>2290</v>
      </c>
    </row>
    <row r="49" spans="1:4" s="63" customFormat="1" ht="15.75">
      <c r="A49" s="78">
        <v>26403</v>
      </c>
      <c r="B49" s="60" t="s">
        <v>241</v>
      </c>
      <c r="C49" s="77">
        <v>1</v>
      </c>
      <c r="D49" s="58">
        <v>760</v>
      </c>
    </row>
    <row r="50" spans="1:4" ht="15.75">
      <c r="A50" s="55">
        <v>7068</v>
      </c>
      <c r="B50" s="60" t="s">
        <v>224</v>
      </c>
      <c r="C50" s="65"/>
      <c r="D50" s="58">
        <v>470</v>
      </c>
    </row>
    <row r="51" spans="1:4" ht="31.5">
      <c r="A51" s="55">
        <v>1261</v>
      </c>
      <c r="B51" s="59" t="s">
        <v>225</v>
      </c>
      <c r="C51" s="65">
        <v>1</v>
      </c>
      <c r="D51" s="58">
        <v>1560</v>
      </c>
    </row>
    <row r="52" spans="1:4" ht="15.75">
      <c r="A52" s="66"/>
      <c r="B52" s="67"/>
      <c r="C52" s="68"/>
      <c r="D52" s="69"/>
    </row>
    <row r="53" spans="1:4" ht="18.75">
      <c r="A53" s="66"/>
      <c r="B53" s="70" t="s">
        <v>242</v>
      </c>
      <c r="C53" s="71"/>
      <c r="D53" s="81">
        <f>SUM(D13:D52)</f>
        <v>43420</v>
      </c>
    </row>
    <row r="54" spans="1:4" ht="18.75">
      <c r="A54" s="66"/>
      <c r="B54" s="70"/>
      <c r="C54" s="71"/>
      <c r="D54" s="73"/>
    </row>
    <row r="55" spans="1:4" ht="15.75">
      <c r="A55" s="74" t="s">
        <v>28</v>
      </c>
      <c r="B55" s="74"/>
      <c r="C55" s="75" t="s">
        <v>29</v>
      </c>
      <c r="D55" s="75"/>
    </row>
    <row r="56" spans="1:4" ht="15.75">
      <c r="A56" s="67"/>
      <c r="B56" s="67"/>
      <c r="C56" s="67"/>
      <c r="D56" s="67"/>
    </row>
    <row r="57" spans="1:4" ht="15.75">
      <c r="A57" s="67" t="s">
        <v>66</v>
      </c>
      <c r="B57" s="67"/>
      <c r="C57" s="75" t="s">
        <v>67</v>
      </c>
      <c r="D57" s="75"/>
    </row>
    <row r="58" ht="12.75">
      <c r="A58" s="76"/>
    </row>
    <row r="59" ht="12.75">
      <c r="A59" s="76"/>
    </row>
    <row r="60" ht="12.75">
      <c r="A60" s="76"/>
    </row>
    <row r="61" ht="12.75">
      <c r="A61" s="76"/>
    </row>
    <row r="62" ht="12.75">
      <c r="A62" s="76"/>
    </row>
    <row r="63" ht="12.75">
      <c r="A63" s="76"/>
    </row>
    <row r="64" ht="12.75">
      <c r="A64" s="76"/>
    </row>
  </sheetData>
  <sheetProtection/>
  <mergeCells count="8">
    <mergeCell ref="C57:D57"/>
    <mergeCell ref="B3:D3"/>
    <mergeCell ref="B5:D5"/>
    <mergeCell ref="B7:D7"/>
    <mergeCell ref="A9:D9"/>
    <mergeCell ref="A10:D10"/>
    <mergeCell ref="A55:B55"/>
    <mergeCell ref="C55:D5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37">
      <selection activeCell="B7" sqref="B7:D7"/>
    </sheetView>
  </sheetViews>
  <sheetFormatPr defaultColWidth="9.140625" defaultRowHeight="12.75"/>
  <cols>
    <col min="1" max="1" width="16.28125" style="0" customWidth="1"/>
    <col min="2" max="2" width="61.28125" style="0" customWidth="1"/>
    <col min="4" max="4" width="14.28125" style="0" customWidth="1"/>
  </cols>
  <sheetData>
    <row r="1" spans="2:4" ht="15.75">
      <c r="B1" s="46"/>
      <c r="C1" s="47"/>
      <c r="D1" s="48" t="s">
        <v>0</v>
      </c>
    </row>
    <row r="3" spans="2:4" ht="15.75">
      <c r="B3" s="49" t="s">
        <v>1</v>
      </c>
      <c r="C3" s="49"/>
      <c r="D3" s="49"/>
    </row>
    <row r="4" spans="2:4" ht="15.75">
      <c r="B4" s="50"/>
      <c r="C4" s="50"/>
      <c r="D4" s="50"/>
    </row>
    <row r="5" spans="2:4" ht="15.75">
      <c r="B5" s="49" t="s">
        <v>2</v>
      </c>
      <c r="C5" s="49"/>
      <c r="D5" s="49"/>
    </row>
    <row r="6" spans="2:4" ht="15.75">
      <c r="B6" s="50"/>
      <c r="C6" s="50"/>
      <c r="D6" s="50"/>
    </row>
    <row r="7" spans="2:4" ht="15.75">
      <c r="B7" s="49" t="s">
        <v>214</v>
      </c>
      <c r="C7" s="49"/>
      <c r="D7" s="49"/>
    </row>
    <row r="8" ht="15" customHeight="1"/>
    <row r="9" spans="1:4" ht="18.75">
      <c r="A9" s="51" t="s">
        <v>3</v>
      </c>
      <c r="B9" s="51"/>
      <c r="C9" s="51"/>
      <c r="D9" s="51"/>
    </row>
    <row r="10" spans="1:4" ht="39.75" customHeight="1">
      <c r="A10" s="52" t="s">
        <v>243</v>
      </c>
      <c r="B10" s="52"/>
      <c r="C10" s="52"/>
      <c r="D10" s="52"/>
    </row>
    <row r="11" spans="1:4" ht="18.75" customHeight="1">
      <c r="A11" s="53"/>
      <c r="B11" s="53"/>
      <c r="C11" s="53"/>
      <c r="D11" s="53"/>
    </row>
    <row r="12" spans="1:4" ht="36.75" customHeight="1">
      <c r="A12" s="54" t="s">
        <v>5</v>
      </c>
      <c r="B12" s="54" t="s">
        <v>6</v>
      </c>
      <c r="C12" s="54" t="s">
        <v>7</v>
      </c>
      <c r="D12" s="54" t="s">
        <v>8</v>
      </c>
    </row>
    <row r="13" spans="1:4" ht="47.25">
      <c r="A13" s="55">
        <v>99006</v>
      </c>
      <c r="B13" s="56" t="s">
        <v>9</v>
      </c>
      <c r="C13" s="57">
        <v>2</v>
      </c>
      <c r="D13" s="57">
        <f>3120*C13</f>
        <v>6240</v>
      </c>
    </row>
    <row r="14" spans="1:4" ht="15.75">
      <c r="A14" s="55">
        <v>2004</v>
      </c>
      <c r="B14" s="56" t="s">
        <v>216</v>
      </c>
      <c r="C14" s="57">
        <v>1</v>
      </c>
      <c r="D14" s="58">
        <v>360</v>
      </c>
    </row>
    <row r="15" spans="1:4" ht="31.5">
      <c r="A15" s="55">
        <v>2019</v>
      </c>
      <c r="B15" s="56" t="s">
        <v>10</v>
      </c>
      <c r="C15" s="57">
        <v>1</v>
      </c>
      <c r="D15" s="58">
        <v>420</v>
      </c>
    </row>
    <row r="16" spans="1:4" ht="15.75">
      <c r="A16" s="55">
        <v>22105</v>
      </c>
      <c r="B16" s="59" t="s">
        <v>12</v>
      </c>
      <c r="C16" s="57">
        <v>1</v>
      </c>
      <c r="D16" s="58">
        <v>1040</v>
      </c>
    </row>
    <row r="17" spans="1:4" ht="15.75">
      <c r="A17" s="55">
        <v>25064</v>
      </c>
      <c r="B17" s="59" t="s">
        <v>13</v>
      </c>
      <c r="C17" s="57">
        <v>1</v>
      </c>
      <c r="D17" s="58">
        <v>520</v>
      </c>
    </row>
    <row r="18" spans="1:4" ht="15.75">
      <c r="A18" s="55">
        <v>25100</v>
      </c>
      <c r="B18" s="59" t="s">
        <v>68</v>
      </c>
      <c r="C18" s="57">
        <v>1</v>
      </c>
      <c r="D18" s="58">
        <v>360</v>
      </c>
    </row>
    <row r="19" spans="1:4" ht="47.25">
      <c r="A19" s="55">
        <v>28054</v>
      </c>
      <c r="B19" s="59" t="s">
        <v>22</v>
      </c>
      <c r="C19" s="57">
        <v>1</v>
      </c>
      <c r="D19" s="58">
        <v>520</v>
      </c>
    </row>
    <row r="20" spans="1:4" ht="31.5">
      <c r="A20" s="55">
        <v>28065</v>
      </c>
      <c r="B20" s="59" t="s">
        <v>70</v>
      </c>
      <c r="C20" s="57">
        <v>1</v>
      </c>
      <c r="D20" s="58">
        <v>420</v>
      </c>
    </row>
    <row r="21" spans="1:4" ht="31.5">
      <c r="A21" s="55">
        <v>28091</v>
      </c>
      <c r="B21" s="59" t="s">
        <v>71</v>
      </c>
      <c r="C21" s="57">
        <v>1</v>
      </c>
      <c r="D21" s="58">
        <v>420</v>
      </c>
    </row>
    <row r="22" spans="1:4" ht="31.5">
      <c r="A22" s="55">
        <v>28110</v>
      </c>
      <c r="B22" s="59" t="s">
        <v>72</v>
      </c>
      <c r="C22" s="57">
        <v>1</v>
      </c>
      <c r="D22" s="58">
        <v>420</v>
      </c>
    </row>
    <row r="23" spans="1:4" ht="31.5">
      <c r="A23" s="55">
        <v>28120</v>
      </c>
      <c r="B23" s="82" t="s">
        <v>74</v>
      </c>
      <c r="C23" s="57">
        <v>1</v>
      </c>
      <c r="D23" s="58">
        <v>340</v>
      </c>
    </row>
    <row r="24" spans="1:4" ht="15.75">
      <c r="A24" s="55">
        <v>25200</v>
      </c>
      <c r="B24" s="59" t="s">
        <v>33</v>
      </c>
      <c r="C24" s="57">
        <v>1</v>
      </c>
      <c r="D24" s="58">
        <v>420</v>
      </c>
    </row>
    <row r="25" spans="1:4" ht="15.75">
      <c r="A25" s="55">
        <v>26136</v>
      </c>
      <c r="B25" s="59" t="s">
        <v>20</v>
      </c>
      <c r="C25" s="57">
        <v>1</v>
      </c>
      <c r="D25" s="58">
        <v>210</v>
      </c>
    </row>
    <row r="26" spans="1:4" ht="15.75">
      <c r="A26" s="55">
        <v>26137</v>
      </c>
      <c r="B26" s="59" t="s">
        <v>21</v>
      </c>
      <c r="C26" s="57">
        <v>1</v>
      </c>
      <c r="D26" s="58">
        <v>210</v>
      </c>
    </row>
    <row r="27" spans="1:4" ht="31.5">
      <c r="A27" s="55">
        <v>26027</v>
      </c>
      <c r="B27" s="59" t="s">
        <v>69</v>
      </c>
      <c r="C27" s="57">
        <v>1</v>
      </c>
      <c r="D27" s="58">
        <v>210</v>
      </c>
    </row>
    <row r="28" spans="1:4" ht="31.5">
      <c r="A28" s="55">
        <v>26026</v>
      </c>
      <c r="B28" s="59" t="s">
        <v>208</v>
      </c>
      <c r="C28" s="57">
        <v>1</v>
      </c>
      <c r="D28" s="58">
        <v>210</v>
      </c>
    </row>
    <row r="29" spans="1:4" ht="15.75">
      <c r="A29" s="55">
        <v>26138</v>
      </c>
      <c r="B29" s="59" t="s">
        <v>34</v>
      </c>
      <c r="C29" s="57">
        <v>1</v>
      </c>
      <c r="D29" s="58">
        <v>210</v>
      </c>
    </row>
    <row r="30" spans="1:4" ht="15.75">
      <c r="A30" s="55">
        <v>26018</v>
      </c>
      <c r="B30" s="59" t="s">
        <v>16</v>
      </c>
      <c r="C30" s="57">
        <v>1</v>
      </c>
      <c r="D30" s="58">
        <v>170</v>
      </c>
    </row>
    <row r="31" spans="1:4" ht="15.75">
      <c r="A31" s="55">
        <v>26020</v>
      </c>
      <c r="B31" s="59" t="s">
        <v>17</v>
      </c>
      <c r="C31" s="57">
        <v>1</v>
      </c>
      <c r="D31" s="58">
        <v>170</v>
      </c>
    </row>
    <row r="32" spans="1:4" ht="15.75">
      <c r="A32" s="55">
        <v>26124</v>
      </c>
      <c r="B32" s="59" t="s">
        <v>18</v>
      </c>
      <c r="C32" s="57">
        <v>1</v>
      </c>
      <c r="D32" s="58">
        <v>220</v>
      </c>
    </row>
    <row r="33" spans="1:4" ht="15.75">
      <c r="A33" s="55">
        <v>26130</v>
      </c>
      <c r="B33" s="59" t="s">
        <v>19</v>
      </c>
      <c r="C33" s="57">
        <v>1</v>
      </c>
      <c r="D33" s="58">
        <v>210</v>
      </c>
    </row>
    <row r="34" spans="1:4" ht="19.5" customHeight="1">
      <c r="A34" s="55">
        <v>26128</v>
      </c>
      <c r="B34" s="59" t="s">
        <v>217</v>
      </c>
      <c r="C34" s="57">
        <v>1</v>
      </c>
      <c r="D34" s="58">
        <v>220</v>
      </c>
    </row>
    <row r="35" spans="1:4" ht="19.5" customHeight="1">
      <c r="A35" s="55">
        <v>26125</v>
      </c>
      <c r="B35" s="59" t="s">
        <v>218</v>
      </c>
      <c r="C35" s="57">
        <v>1</v>
      </c>
      <c r="D35" s="58">
        <v>240</v>
      </c>
    </row>
    <row r="36" spans="1:4" ht="33" customHeight="1">
      <c r="A36" s="55">
        <v>26126</v>
      </c>
      <c r="B36" s="59" t="s">
        <v>219</v>
      </c>
      <c r="C36" s="57">
        <v>1</v>
      </c>
      <c r="D36" s="58">
        <v>240</v>
      </c>
    </row>
    <row r="37" spans="1:4" ht="15.75">
      <c r="A37" s="55">
        <v>26127</v>
      </c>
      <c r="B37" s="59" t="s">
        <v>220</v>
      </c>
      <c r="C37" s="57">
        <v>1</v>
      </c>
      <c r="D37" s="58">
        <v>270</v>
      </c>
    </row>
    <row r="38" spans="1:4" ht="31.5">
      <c r="A38" s="55">
        <v>40098</v>
      </c>
      <c r="B38" s="59" t="s">
        <v>222</v>
      </c>
      <c r="C38" s="57">
        <v>1</v>
      </c>
      <c r="D38" s="58">
        <v>2910</v>
      </c>
    </row>
    <row r="39" spans="1:4" ht="31.5">
      <c r="A39" s="55">
        <v>40051</v>
      </c>
      <c r="B39" s="59" t="s">
        <v>236</v>
      </c>
      <c r="C39" s="57">
        <v>1</v>
      </c>
      <c r="D39" s="58">
        <v>1400</v>
      </c>
    </row>
    <row r="40" spans="1:4" ht="15.75">
      <c r="A40" s="55">
        <v>40032</v>
      </c>
      <c r="B40" s="60" t="s">
        <v>38</v>
      </c>
      <c r="C40" s="57">
        <v>1</v>
      </c>
      <c r="D40" s="58">
        <v>1400</v>
      </c>
    </row>
    <row r="41" spans="1:4" ht="31.5">
      <c r="A41" s="55">
        <v>1441</v>
      </c>
      <c r="B41" s="59" t="s">
        <v>228</v>
      </c>
      <c r="C41" s="57">
        <v>1</v>
      </c>
      <c r="D41" s="58">
        <v>1560</v>
      </c>
    </row>
    <row r="42" spans="1:4" ht="15.75">
      <c r="A42" s="55">
        <v>35002</v>
      </c>
      <c r="B42" s="59" t="s">
        <v>211</v>
      </c>
      <c r="C42" s="57">
        <v>1</v>
      </c>
      <c r="D42" s="58">
        <v>1980</v>
      </c>
    </row>
    <row r="43" spans="1:4" ht="19.5" customHeight="1">
      <c r="A43" s="55">
        <v>26197</v>
      </c>
      <c r="B43" s="60" t="s">
        <v>134</v>
      </c>
      <c r="C43" s="62">
        <v>1</v>
      </c>
      <c r="D43" s="58">
        <v>410</v>
      </c>
    </row>
    <row r="44" spans="1:4" ht="15.75">
      <c r="A44" s="55">
        <v>21025</v>
      </c>
      <c r="B44" s="60" t="s">
        <v>238</v>
      </c>
      <c r="C44" s="62">
        <v>1</v>
      </c>
      <c r="D44" s="58">
        <v>5150</v>
      </c>
    </row>
    <row r="45" spans="1:4" ht="15.75">
      <c r="A45" s="55">
        <v>21021</v>
      </c>
      <c r="B45" s="60" t="s">
        <v>239</v>
      </c>
      <c r="C45" s="62">
        <v>1</v>
      </c>
      <c r="D45" s="58">
        <v>3950</v>
      </c>
    </row>
    <row r="46" spans="1:4" s="63" customFormat="1" ht="15.75">
      <c r="A46" s="55">
        <v>71907</v>
      </c>
      <c r="B46" s="60" t="s">
        <v>240</v>
      </c>
      <c r="C46" s="62">
        <v>1</v>
      </c>
      <c r="D46" s="58">
        <v>5200</v>
      </c>
    </row>
    <row r="47" spans="1:4" s="63" customFormat="1" ht="31.5">
      <c r="A47" s="55">
        <v>40006</v>
      </c>
      <c r="B47" s="61" t="s">
        <v>37</v>
      </c>
      <c r="C47" s="77">
        <v>1</v>
      </c>
      <c r="D47" s="58">
        <v>2290</v>
      </c>
    </row>
    <row r="48" spans="1:4" s="63" customFormat="1" ht="15.75">
      <c r="A48" s="78">
        <v>26403</v>
      </c>
      <c r="B48" s="60" t="s">
        <v>241</v>
      </c>
      <c r="C48" s="77">
        <v>1</v>
      </c>
      <c r="D48" s="58">
        <v>760</v>
      </c>
    </row>
    <row r="49" spans="1:4" ht="31.5">
      <c r="A49" s="55">
        <v>40126</v>
      </c>
      <c r="B49" s="61" t="s">
        <v>229</v>
      </c>
      <c r="C49" s="79">
        <v>1</v>
      </c>
      <c r="D49" s="58">
        <v>2080</v>
      </c>
    </row>
    <row r="50" spans="1:4" ht="15.75">
      <c r="A50" s="55">
        <v>40052</v>
      </c>
      <c r="B50" s="61" t="s">
        <v>230</v>
      </c>
      <c r="C50" s="80">
        <v>1</v>
      </c>
      <c r="D50" s="58">
        <v>1870</v>
      </c>
    </row>
    <row r="51" spans="1:4" ht="15.75">
      <c r="A51" s="55">
        <v>8011</v>
      </c>
      <c r="B51" s="60" t="s">
        <v>231</v>
      </c>
      <c r="C51" s="62">
        <v>1</v>
      </c>
      <c r="D51" s="58">
        <v>260</v>
      </c>
    </row>
    <row r="52" spans="1:4" ht="15.75">
      <c r="A52" s="55">
        <v>8019</v>
      </c>
      <c r="B52" s="60" t="s">
        <v>232</v>
      </c>
      <c r="C52" s="65">
        <v>1</v>
      </c>
      <c r="D52" s="58">
        <v>260</v>
      </c>
    </row>
    <row r="53" spans="1:4" ht="15.75">
      <c r="A53" s="55">
        <v>25251</v>
      </c>
      <c r="B53" s="60" t="s">
        <v>233</v>
      </c>
      <c r="C53" s="65">
        <v>2</v>
      </c>
      <c r="D53" s="58">
        <f>440*C53</f>
        <v>880</v>
      </c>
    </row>
    <row r="54" spans="1:4" ht="15.75">
      <c r="A54" s="55">
        <v>7068</v>
      </c>
      <c r="B54" s="60" t="s">
        <v>224</v>
      </c>
      <c r="C54" s="65">
        <v>1</v>
      </c>
      <c r="D54" s="58">
        <v>470</v>
      </c>
    </row>
    <row r="55" spans="1:4" ht="31.5">
      <c r="A55" s="55">
        <v>1261</v>
      </c>
      <c r="B55" s="59" t="s">
        <v>225</v>
      </c>
      <c r="C55" s="65">
        <v>1</v>
      </c>
      <c r="D55" s="58">
        <v>1560</v>
      </c>
    </row>
    <row r="56" spans="1:3" ht="15.75">
      <c r="A56" s="66"/>
      <c r="B56" s="67"/>
      <c r="C56" s="68"/>
    </row>
    <row r="57" spans="1:4" ht="18.75">
      <c r="A57" s="66"/>
      <c r="B57" s="70" t="s">
        <v>244</v>
      </c>
      <c r="C57" s="67"/>
      <c r="D57" s="83">
        <f>SUM(D13:D56)</f>
        <v>48660</v>
      </c>
    </row>
    <row r="58" ht="12.75">
      <c r="A58" s="76"/>
    </row>
    <row r="59" ht="12.75">
      <c r="A59" s="76"/>
    </row>
    <row r="60" spans="1:4" ht="15.75">
      <c r="A60" s="74" t="s">
        <v>28</v>
      </c>
      <c r="B60" s="74"/>
      <c r="C60" s="75" t="s">
        <v>29</v>
      </c>
      <c r="D60" s="75"/>
    </row>
    <row r="61" spans="1:4" ht="15.75">
      <c r="A61" s="67"/>
      <c r="B61" s="67"/>
      <c r="C61" s="67"/>
      <c r="D61" s="67"/>
    </row>
    <row r="62" spans="1:4" ht="15.75">
      <c r="A62" s="67" t="s">
        <v>66</v>
      </c>
      <c r="B62" s="67"/>
      <c r="C62" s="75" t="s">
        <v>67</v>
      </c>
      <c r="D62" s="75"/>
    </row>
  </sheetData>
  <sheetProtection/>
  <mergeCells count="8">
    <mergeCell ref="C62:D62"/>
    <mergeCell ref="B3:D3"/>
    <mergeCell ref="B5:D5"/>
    <mergeCell ref="B7:D7"/>
    <mergeCell ref="A9:D9"/>
    <mergeCell ref="A10:D10"/>
    <mergeCell ref="A60:B60"/>
    <mergeCell ref="C60:D6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34">
      <selection activeCell="H21" sqref="H21"/>
    </sheetView>
  </sheetViews>
  <sheetFormatPr defaultColWidth="9.140625" defaultRowHeight="12.75"/>
  <cols>
    <col min="1" max="1" width="16.28125" style="0" customWidth="1"/>
    <col min="2" max="2" width="61.57421875" style="0" customWidth="1"/>
    <col min="4" max="4" width="14.421875" style="0" customWidth="1"/>
  </cols>
  <sheetData>
    <row r="1" spans="2:4" ht="15.75">
      <c r="B1" s="46"/>
      <c r="C1" s="47"/>
      <c r="D1" s="48" t="s">
        <v>0</v>
      </c>
    </row>
    <row r="3" spans="2:4" ht="15.75">
      <c r="B3" s="49" t="s">
        <v>1</v>
      </c>
      <c r="C3" s="49"/>
      <c r="D3" s="49"/>
    </row>
    <row r="4" spans="2:4" ht="15.75">
      <c r="B4" s="50"/>
      <c r="C4" s="50"/>
      <c r="D4" s="50"/>
    </row>
    <row r="5" spans="2:4" ht="15.75">
      <c r="B5" s="49" t="s">
        <v>2</v>
      </c>
      <c r="C5" s="49"/>
      <c r="D5" s="49"/>
    </row>
    <row r="6" spans="2:4" ht="15.75">
      <c r="B6" s="50"/>
      <c r="C6" s="50"/>
      <c r="D6" s="50"/>
    </row>
    <row r="7" spans="2:4" ht="15.75">
      <c r="B7" s="49" t="s">
        <v>214</v>
      </c>
      <c r="C7" s="49"/>
      <c r="D7" s="49"/>
    </row>
    <row r="8" ht="15" customHeight="1"/>
    <row r="9" spans="1:4" ht="18.75">
      <c r="A9" s="51" t="s">
        <v>3</v>
      </c>
      <c r="B9" s="51"/>
      <c r="C9" s="51"/>
      <c r="D9" s="51"/>
    </row>
    <row r="10" spans="1:4" ht="45" customHeight="1">
      <c r="A10" s="52" t="s">
        <v>245</v>
      </c>
      <c r="B10" s="52"/>
      <c r="C10" s="52"/>
      <c r="D10" s="52"/>
    </row>
    <row r="11" spans="1:4" ht="18.75" customHeight="1">
      <c r="A11" s="53"/>
      <c r="B11" s="53"/>
      <c r="C11" s="53"/>
      <c r="D11" s="53"/>
    </row>
    <row r="12" spans="1:4" ht="36.75" customHeight="1">
      <c r="A12" s="54" t="s">
        <v>5</v>
      </c>
      <c r="B12" s="54" t="s">
        <v>6</v>
      </c>
      <c r="C12" s="54" t="s">
        <v>7</v>
      </c>
      <c r="D12" s="54" t="s">
        <v>8</v>
      </c>
    </row>
    <row r="13" spans="1:4" ht="47.25">
      <c r="A13" s="55">
        <v>99006</v>
      </c>
      <c r="B13" s="56" t="s">
        <v>9</v>
      </c>
      <c r="C13" s="57">
        <v>2</v>
      </c>
      <c r="D13" s="57">
        <f>3120*C13</f>
        <v>6240</v>
      </c>
    </row>
    <row r="14" spans="1:4" ht="15.75">
      <c r="A14" s="55">
        <v>2004</v>
      </c>
      <c r="B14" s="56" t="s">
        <v>216</v>
      </c>
      <c r="C14" s="57">
        <v>1</v>
      </c>
      <c r="D14" s="58">
        <v>360</v>
      </c>
    </row>
    <row r="15" spans="1:4" ht="31.5">
      <c r="A15" s="55">
        <v>2019</v>
      </c>
      <c r="B15" s="56" t="s">
        <v>10</v>
      </c>
      <c r="C15" s="57">
        <v>1</v>
      </c>
      <c r="D15" s="58">
        <v>420</v>
      </c>
    </row>
    <row r="16" spans="1:4" ht="15.75">
      <c r="A16" s="55">
        <v>22105</v>
      </c>
      <c r="B16" s="59" t="s">
        <v>12</v>
      </c>
      <c r="C16" s="57">
        <v>1</v>
      </c>
      <c r="D16" s="58">
        <v>1040</v>
      </c>
    </row>
    <row r="17" spans="1:4" ht="15.75">
      <c r="A17" s="55">
        <v>25064</v>
      </c>
      <c r="B17" s="59" t="s">
        <v>13</v>
      </c>
      <c r="C17" s="57">
        <v>1</v>
      </c>
      <c r="D17" s="58">
        <v>520</v>
      </c>
    </row>
    <row r="18" spans="1:4" ht="15.75">
      <c r="A18" s="55">
        <v>25100</v>
      </c>
      <c r="B18" s="59" t="s">
        <v>68</v>
      </c>
      <c r="C18" s="57">
        <v>1</v>
      </c>
      <c r="D18" s="58">
        <v>360</v>
      </c>
    </row>
    <row r="19" spans="1:4" ht="47.25">
      <c r="A19" s="55">
        <v>28054</v>
      </c>
      <c r="B19" s="59" t="s">
        <v>22</v>
      </c>
      <c r="C19" s="57">
        <v>1</v>
      </c>
      <c r="D19" s="58">
        <v>520</v>
      </c>
    </row>
    <row r="20" spans="1:4" ht="31.5">
      <c r="A20" s="55">
        <v>28065</v>
      </c>
      <c r="B20" s="59" t="s">
        <v>70</v>
      </c>
      <c r="C20" s="57">
        <v>1</v>
      </c>
      <c r="D20" s="58">
        <v>420</v>
      </c>
    </row>
    <row r="21" spans="1:4" ht="31.5">
      <c r="A21" s="55">
        <v>28091</v>
      </c>
      <c r="B21" s="59" t="s">
        <v>71</v>
      </c>
      <c r="C21" s="57">
        <v>1</v>
      </c>
      <c r="D21" s="58">
        <v>420</v>
      </c>
    </row>
    <row r="22" spans="1:4" ht="31.5">
      <c r="A22" s="55">
        <v>28110</v>
      </c>
      <c r="B22" s="59" t="s">
        <v>72</v>
      </c>
      <c r="C22" s="57">
        <v>1</v>
      </c>
      <c r="D22" s="58">
        <v>420</v>
      </c>
    </row>
    <row r="23" spans="1:4" ht="31.5">
      <c r="A23" s="55">
        <v>28120</v>
      </c>
      <c r="B23" s="82" t="s">
        <v>74</v>
      </c>
      <c r="C23" s="57">
        <v>1</v>
      </c>
      <c r="D23" s="58">
        <v>340</v>
      </c>
    </row>
    <row r="24" spans="1:4" ht="15.75">
      <c r="A24" s="55">
        <v>25200</v>
      </c>
      <c r="B24" s="59" t="s">
        <v>33</v>
      </c>
      <c r="C24" s="57">
        <v>1</v>
      </c>
      <c r="D24" s="58">
        <v>420</v>
      </c>
    </row>
    <row r="25" spans="1:4" ht="15.75">
      <c r="A25" s="55">
        <v>26136</v>
      </c>
      <c r="B25" s="59" t="s">
        <v>20</v>
      </c>
      <c r="C25" s="57">
        <v>1</v>
      </c>
      <c r="D25" s="58">
        <v>210</v>
      </c>
    </row>
    <row r="26" spans="1:4" ht="15.75">
      <c r="A26" s="55">
        <v>26137</v>
      </c>
      <c r="B26" s="59" t="s">
        <v>21</v>
      </c>
      <c r="C26" s="57">
        <v>1</v>
      </c>
      <c r="D26" s="58">
        <v>210</v>
      </c>
    </row>
    <row r="27" spans="1:4" ht="15.75">
      <c r="A27" s="55">
        <v>26027</v>
      </c>
      <c r="B27" s="59" t="s">
        <v>69</v>
      </c>
      <c r="C27" s="57">
        <v>1</v>
      </c>
      <c r="D27" s="58">
        <v>210</v>
      </c>
    </row>
    <row r="28" spans="1:4" ht="31.5">
      <c r="A28" s="55">
        <v>26026</v>
      </c>
      <c r="B28" s="59" t="s">
        <v>208</v>
      </c>
      <c r="C28" s="57">
        <v>1</v>
      </c>
      <c r="D28" s="58">
        <v>210</v>
      </c>
    </row>
    <row r="29" spans="1:4" ht="15.75">
      <c r="A29" s="55">
        <v>26138</v>
      </c>
      <c r="B29" s="59" t="s">
        <v>34</v>
      </c>
      <c r="C29" s="57">
        <v>1</v>
      </c>
      <c r="D29" s="58">
        <v>210</v>
      </c>
    </row>
    <row r="30" spans="1:4" ht="15.75">
      <c r="A30" s="55">
        <v>26018</v>
      </c>
      <c r="B30" s="59" t="s">
        <v>16</v>
      </c>
      <c r="C30" s="57">
        <v>1</v>
      </c>
      <c r="D30" s="58">
        <v>170</v>
      </c>
    </row>
    <row r="31" spans="1:4" ht="15.75">
      <c r="A31" s="55">
        <v>26020</v>
      </c>
      <c r="B31" s="59" t="s">
        <v>17</v>
      </c>
      <c r="C31" s="57">
        <v>1</v>
      </c>
      <c r="D31" s="58">
        <v>170</v>
      </c>
    </row>
    <row r="32" spans="1:4" ht="15.75">
      <c r="A32" s="55">
        <v>26124</v>
      </c>
      <c r="B32" s="59" t="s">
        <v>18</v>
      </c>
      <c r="C32" s="57">
        <v>1</v>
      </c>
      <c r="D32" s="58">
        <v>220</v>
      </c>
    </row>
    <row r="33" spans="1:4" ht="15.75">
      <c r="A33" s="55">
        <v>26130</v>
      </c>
      <c r="B33" s="59" t="s">
        <v>19</v>
      </c>
      <c r="C33" s="57">
        <v>1</v>
      </c>
      <c r="D33" s="58">
        <v>210</v>
      </c>
    </row>
    <row r="34" spans="1:4" ht="19.5" customHeight="1">
      <c r="A34" s="55">
        <v>26128</v>
      </c>
      <c r="B34" s="59" t="s">
        <v>217</v>
      </c>
      <c r="C34" s="57">
        <v>1</v>
      </c>
      <c r="D34" s="58">
        <v>220</v>
      </c>
    </row>
    <row r="35" spans="1:4" ht="19.5" customHeight="1">
      <c r="A35" s="55">
        <v>26125</v>
      </c>
      <c r="B35" s="59" t="s">
        <v>218</v>
      </c>
      <c r="C35" s="57">
        <v>1</v>
      </c>
      <c r="D35" s="58">
        <v>240</v>
      </c>
    </row>
    <row r="36" spans="1:4" ht="30.75" customHeight="1">
      <c r="A36" s="55">
        <v>26126</v>
      </c>
      <c r="B36" s="59" t="s">
        <v>219</v>
      </c>
      <c r="C36" s="57">
        <v>1</v>
      </c>
      <c r="D36" s="58">
        <v>240</v>
      </c>
    </row>
    <row r="37" spans="1:4" ht="15.75">
      <c r="A37" s="55">
        <v>26127</v>
      </c>
      <c r="B37" s="59" t="s">
        <v>220</v>
      </c>
      <c r="C37" s="57">
        <v>1</v>
      </c>
      <c r="D37" s="58">
        <v>270</v>
      </c>
    </row>
    <row r="38" spans="1:4" ht="31.5">
      <c r="A38" s="55">
        <v>28071</v>
      </c>
      <c r="B38" s="59" t="s">
        <v>221</v>
      </c>
      <c r="C38" s="57">
        <v>1</v>
      </c>
      <c r="D38" s="58">
        <v>420</v>
      </c>
    </row>
    <row r="39" spans="1:4" ht="31.5">
      <c r="A39" s="55">
        <v>40098</v>
      </c>
      <c r="B39" s="59" t="s">
        <v>222</v>
      </c>
      <c r="C39" s="57">
        <v>1</v>
      </c>
      <c r="D39" s="58">
        <v>2910</v>
      </c>
    </row>
    <row r="40" spans="1:4" ht="31.5">
      <c r="A40" s="55">
        <v>40051</v>
      </c>
      <c r="B40" s="59" t="s">
        <v>236</v>
      </c>
      <c r="C40" s="57">
        <v>1</v>
      </c>
      <c r="D40" s="58">
        <v>1400</v>
      </c>
    </row>
    <row r="41" spans="1:4" ht="15.75">
      <c r="A41" s="55">
        <v>40032</v>
      </c>
      <c r="B41" s="60" t="s">
        <v>38</v>
      </c>
      <c r="C41" s="57">
        <v>1</v>
      </c>
      <c r="D41" s="58">
        <v>1400</v>
      </c>
    </row>
    <row r="42" spans="1:4" ht="15.75">
      <c r="A42" s="55">
        <v>40036</v>
      </c>
      <c r="B42" s="59" t="s">
        <v>237</v>
      </c>
      <c r="C42" s="57">
        <v>1</v>
      </c>
      <c r="D42" s="58">
        <v>1250</v>
      </c>
    </row>
    <row r="43" spans="1:4" ht="15.75">
      <c r="A43" s="55">
        <v>35002</v>
      </c>
      <c r="B43" s="59" t="s">
        <v>211</v>
      </c>
      <c r="C43" s="57">
        <v>1</v>
      </c>
      <c r="D43" s="58">
        <v>1980</v>
      </c>
    </row>
    <row r="44" spans="1:4" ht="19.5" customHeight="1">
      <c r="A44" s="55">
        <v>26197</v>
      </c>
      <c r="B44" s="60" t="s">
        <v>134</v>
      </c>
      <c r="C44" s="62">
        <v>1</v>
      </c>
      <c r="D44" s="58">
        <v>410</v>
      </c>
    </row>
    <row r="45" spans="1:4" ht="31.5">
      <c r="A45" s="55">
        <v>21031</v>
      </c>
      <c r="B45" s="61" t="s">
        <v>246</v>
      </c>
      <c r="C45" s="62">
        <v>1</v>
      </c>
      <c r="D45" s="58">
        <v>5510</v>
      </c>
    </row>
    <row r="46" spans="1:4" ht="31.5">
      <c r="A46" s="55">
        <v>21029</v>
      </c>
      <c r="B46" s="61" t="s">
        <v>247</v>
      </c>
      <c r="C46" s="62">
        <v>1</v>
      </c>
      <c r="D46" s="58">
        <v>4680</v>
      </c>
    </row>
    <row r="47" spans="1:4" s="63" customFormat="1" ht="15.75">
      <c r="A47" s="55">
        <v>71907</v>
      </c>
      <c r="B47" s="60" t="s">
        <v>240</v>
      </c>
      <c r="C47" s="62">
        <v>1</v>
      </c>
      <c r="D47" s="58">
        <v>5200</v>
      </c>
    </row>
    <row r="48" spans="1:4" ht="31.5">
      <c r="A48" s="55">
        <v>40006</v>
      </c>
      <c r="B48" s="61" t="s">
        <v>37</v>
      </c>
      <c r="C48" s="64">
        <v>1</v>
      </c>
      <c r="D48" s="58">
        <v>2290</v>
      </c>
    </row>
    <row r="49" spans="1:4" s="63" customFormat="1" ht="15.75">
      <c r="A49" s="78">
        <v>26403</v>
      </c>
      <c r="B49" s="60" t="s">
        <v>241</v>
      </c>
      <c r="C49" s="77">
        <v>1</v>
      </c>
      <c r="D49" s="58">
        <v>760</v>
      </c>
    </row>
    <row r="50" spans="1:4" ht="15.75">
      <c r="A50" s="55">
        <v>7068</v>
      </c>
      <c r="B50" s="60" t="s">
        <v>224</v>
      </c>
      <c r="C50" s="65"/>
      <c r="D50" s="58">
        <v>470</v>
      </c>
    </row>
    <row r="51" spans="1:4" ht="31.5">
      <c r="A51" s="55">
        <v>1261</v>
      </c>
      <c r="B51" s="59" t="s">
        <v>225</v>
      </c>
      <c r="C51" s="65">
        <v>1</v>
      </c>
      <c r="D51" s="58">
        <v>1560</v>
      </c>
    </row>
    <row r="52" spans="1:4" ht="15.75">
      <c r="A52" s="55">
        <v>46045</v>
      </c>
      <c r="B52" s="60" t="s">
        <v>248</v>
      </c>
      <c r="C52" s="65">
        <v>1</v>
      </c>
      <c r="D52" s="58">
        <v>5930</v>
      </c>
    </row>
    <row r="53" spans="1:4" ht="15.75">
      <c r="A53" s="66"/>
      <c r="B53" s="46"/>
      <c r="C53" s="71"/>
      <c r="D53" s="83"/>
    </row>
    <row r="54" spans="1:4" ht="18.75">
      <c r="A54" s="66"/>
      <c r="B54" s="70" t="s">
        <v>249</v>
      </c>
      <c r="C54" s="71"/>
      <c r="D54" s="81">
        <f>SUM(D13:D53)</f>
        <v>50440</v>
      </c>
    </row>
    <row r="55" spans="1:4" ht="15.75">
      <c r="A55" s="66"/>
      <c r="B55" s="46"/>
      <c r="C55" s="71"/>
      <c r="D55" s="73"/>
    </row>
    <row r="56" spans="1:4" ht="15.75">
      <c r="A56" s="66"/>
      <c r="B56" s="46"/>
      <c r="C56" s="71"/>
      <c r="D56" s="73"/>
    </row>
    <row r="57" spans="1:4" ht="15.75">
      <c r="A57" s="74" t="s">
        <v>28</v>
      </c>
      <c r="B57" s="74"/>
      <c r="C57" s="75" t="s">
        <v>29</v>
      </c>
      <c r="D57" s="75"/>
    </row>
    <row r="58" spans="1:4" ht="15.75">
      <c r="A58" s="67"/>
      <c r="B58" s="67"/>
      <c r="C58" s="67"/>
      <c r="D58" s="67"/>
    </row>
    <row r="59" spans="1:4" ht="15.75">
      <c r="A59" s="67" t="s">
        <v>66</v>
      </c>
      <c r="B59" s="67"/>
      <c r="C59" s="75" t="s">
        <v>67</v>
      </c>
      <c r="D59" s="75"/>
    </row>
    <row r="60" ht="12.75">
      <c r="A60" s="76"/>
    </row>
    <row r="61" ht="12.75">
      <c r="A61" s="76"/>
    </row>
    <row r="62" ht="12.75">
      <c r="A62" s="76"/>
    </row>
    <row r="63" ht="12.75">
      <c r="A63" s="76"/>
    </row>
    <row r="64" spans="1:2" ht="12.75">
      <c r="A64" s="76"/>
      <c r="B64" s="84"/>
    </row>
    <row r="65" ht="12.75">
      <c r="A65" s="76"/>
    </row>
    <row r="66" ht="12.75">
      <c r="A66" s="76"/>
    </row>
  </sheetData>
  <sheetProtection/>
  <mergeCells count="8">
    <mergeCell ref="C59:D59"/>
    <mergeCell ref="B3:D3"/>
    <mergeCell ref="B5:D5"/>
    <mergeCell ref="B7:D7"/>
    <mergeCell ref="A9:D9"/>
    <mergeCell ref="A10:D10"/>
    <mergeCell ref="A57:B57"/>
    <mergeCell ref="C57:D5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49">
      <selection activeCell="F73" sqref="F73"/>
    </sheetView>
  </sheetViews>
  <sheetFormatPr defaultColWidth="9.140625" defaultRowHeight="12.75"/>
  <cols>
    <col min="1" max="1" width="16.28125" style="0" customWidth="1"/>
    <col min="2" max="2" width="61.57421875" style="0" customWidth="1"/>
    <col min="4" max="4" width="14.421875" style="0" customWidth="1"/>
  </cols>
  <sheetData>
    <row r="1" spans="2:4" ht="15.75">
      <c r="B1" s="46"/>
      <c r="C1" s="47"/>
      <c r="D1" s="48" t="s">
        <v>0</v>
      </c>
    </row>
    <row r="3" spans="2:4" ht="15.75">
      <c r="B3" s="49" t="s">
        <v>1</v>
      </c>
      <c r="C3" s="49"/>
      <c r="D3" s="49"/>
    </row>
    <row r="4" spans="2:4" ht="15.75">
      <c r="B4" s="50"/>
      <c r="C4" s="50"/>
      <c r="D4" s="50"/>
    </row>
    <row r="5" spans="2:4" ht="15.75">
      <c r="B5" s="49" t="s">
        <v>2</v>
      </c>
      <c r="C5" s="49"/>
      <c r="D5" s="49"/>
    </row>
    <row r="6" spans="2:4" ht="15.75">
      <c r="B6" s="50"/>
      <c r="C6" s="50"/>
      <c r="D6" s="50"/>
    </row>
    <row r="7" spans="2:4" ht="15.75">
      <c r="B7" s="49" t="s">
        <v>214</v>
      </c>
      <c r="C7" s="49"/>
      <c r="D7" s="49"/>
    </row>
    <row r="8" ht="15" customHeight="1"/>
    <row r="9" spans="1:4" ht="18.75">
      <c r="A9" s="51" t="s">
        <v>3</v>
      </c>
      <c r="B9" s="51"/>
      <c r="C9" s="51"/>
      <c r="D9" s="51"/>
    </row>
    <row r="10" spans="1:4" ht="42.75" customHeight="1">
      <c r="A10" s="52" t="s">
        <v>250</v>
      </c>
      <c r="B10" s="52"/>
      <c r="C10" s="52"/>
      <c r="D10" s="52"/>
    </row>
    <row r="11" spans="1:4" ht="18.75" customHeight="1">
      <c r="A11" s="53"/>
      <c r="B11" s="53"/>
      <c r="C11" s="53"/>
      <c r="D11" s="53"/>
    </row>
    <row r="12" spans="1:4" ht="36.75" customHeight="1">
      <c r="A12" s="54" t="s">
        <v>5</v>
      </c>
      <c r="B12" s="54" t="s">
        <v>6</v>
      </c>
      <c r="C12" s="54" t="s">
        <v>7</v>
      </c>
      <c r="D12" s="54" t="s">
        <v>8</v>
      </c>
    </row>
    <row r="13" spans="1:4" ht="47.25">
      <c r="A13" s="55">
        <v>99006</v>
      </c>
      <c r="B13" s="56" t="s">
        <v>9</v>
      </c>
      <c r="C13" s="57">
        <v>2</v>
      </c>
      <c r="D13" s="57">
        <f>3120*C13</f>
        <v>6240</v>
      </c>
    </row>
    <row r="14" spans="1:4" ht="15.75">
      <c r="A14" s="55">
        <v>2004</v>
      </c>
      <c r="B14" s="56" t="s">
        <v>216</v>
      </c>
      <c r="C14" s="57">
        <v>1</v>
      </c>
      <c r="D14" s="58">
        <v>360</v>
      </c>
    </row>
    <row r="15" spans="1:4" ht="31.5">
      <c r="A15" s="55">
        <v>2019</v>
      </c>
      <c r="B15" s="56" t="s">
        <v>10</v>
      </c>
      <c r="C15" s="57">
        <v>1</v>
      </c>
      <c r="D15" s="58">
        <v>420</v>
      </c>
    </row>
    <row r="16" spans="1:4" ht="15.75">
      <c r="A16" s="55">
        <v>22105</v>
      </c>
      <c r="B16" s="59" t="s">
        <v>12</v>
      </c>
      <c r="C16" s="57">
        <v>1</v>
      </c>
      <c r="D16" s="58">
        <v>1040</v>
      </c>
    </row>
    <row r="17" spans="1:4" ht="15.75">
      <c r="A17" s="55">
        <v>25064</v>
      </c>
      <c r="B17" s="59" t="s">
        <v>13</v>
      </c>
      <c r="C17" s="57">
        <v>1</v>
      </c>
      <c r="D17" s="58">
        <v>520</v>
      </c>
    </row>
    <row r="18" spans="1:4" ht="15.75">
      <c r="A18" s="55">
        <v>25100</v>
      </c>
      <c r="B18" s="59" t="s">
        <v>68</v>
      </c>
      <c r="C18" s="57">
        <v>1</v>
      </c>
      <c r="D18" s="58">
        <v>360</v>
      </c>
    </row>
    <row r="19" spans="1:4" ht="47.25">
      <c r="A19" s="55">
        <v>28054</v>
      </c>
      <c r="B19" s="59" t="s">
        <v>22</v>
      </c>
      <c r="C19" s="57">
        <v>1</v>
      </c>
      <c r="D19" s="58">
        <v>520</v>
      </c>
    </row>
    <row r="20" spans="1:4" ht="31.5">
      <c r="A20" s="55">
        <v>28065</v>
      </c>
      <c r="B20" s="59" t="s">
        <v>70</v>
      </c>
      <c r="C20" s="57">
        <v>1</v>
      </c>
      <c r="D20" s="58">
        <v>420</v>
      </c>
    </row>
    <row r="21" spans="1:4" ht="31.5">
      <c r="A21" s="55">
        <v>28091</v>
      </c>
      <c r="B21" s="59" t="s">
        <v>71</v>
      </c>
      <c r="C21" s="57">
        <v>1</v>
      </c>
      <c r="D21" s="58">
        <v>420</v>
      </c>
    </row>
    <row r="22" spans="1:4" ht="31.5">
      <c r="A22" s="55">
        <v>28110</v>
      </c>
      <c r="B22" s="59" t="s">
        <v>72</v>
      </c>
      <c r="C22" s="57">
        <v>1</v>
      </c>
      <c r="D22" s="58">
        <v>420</v>
      </c>
    </row>
    <row r="23" spans="1:4" ht="31.5">
      <c r="A23" s="55">
        <v>28120</v>
      </c>
      <c r="B23" s="82" t="s">
        <v>74</v>
      </c>
      <c r="C23" s="57">
        <v>1</v>
      </c>
      <c r="D23" s="58">
        <v>340</v>
      </c>
    </row>
    <row r="24" spans="1:4" ht="15.75">
      <c r="A24" s="55">
        <v>25200</v>
      </c>
      <c r="B24" s="59" t="s">
        <v>33</v>
      </c>
      <c r="C24" s="57">
        <v>1</v>
      </c>
      <c r="D24" s="58">
        <v>420</v>
      </c>
    </row>
    <row r="25" spans="1:4" ht="15.75">
      <c r="A25" s="55">
        <v>26136</v>
      </c>
      <c r="B25" s="59" t="s">
        <v>20</v>
      </c>
      <c r="C25" s="57">
        <v>1</v>
      </c>
      <c r="D25" s="58">
        <v>210</v>
      </c>
    </row>
    <row r="26" spans="1:4" ht="15.75">
      <c r="A26" s="55">
        <v>26137</v>
      </c>
      <c r="B26" s="59" t="s">
        <v>21</v>
      </c>
      <c r="C26" s="57">
        <v>1</v>
      </c>
      <c r="D26" s="58">
        <v>210</v>
      </c>
    </row>
    <row r="27" spans="1:4" ht="15.75">
      <c r="A27" s="55">
        <v>26027</v>
      </c>
      <c r="B27" s="59" t="s">
        <v>69</v>
      </c>
      <c r="C27" s="57">
        <v>1</v>
      </c>
      <c r="D27" s="58">
        <v>210</v>
      </c>
    </row>
    <row r="28" spans="1:4" ht="31.5">
      <c r="A28" s="55">
        <v>26026</v>
      </c>
      <c r="B28" s="59" t="s">
        <v>208</v>
      </c>
      <c r="C28" s="57">
        <v>1</v>
      </c>
      <c r="D28" s="58">
        <v>210</v>
      </c>
    </row>
    <row r="29" spans="1:4" ht="15.75">
      <c r="A29" s="55">
        <v>26138</v>
      </c>
      <c r="B29" s="59" t="s">
        <v>34</v>
      </c>
      <c r="C29" s="57">
        <v>1</v>
      </c>
      <c r="D29" s="58">
        <v>210</v>
      </c>
    </row>
    <row r="30" spans="1:4" ht="15.75">
      <c r="A30" s="55">
        <v>26018</v>
      </c>
      <c r="B30" s="59" t="s">
        <v>16</v>
      </c>
      <c r="C30" s="57">
        <v>1</v>
      </c>
      <c r="D30" s="58">
        <v>170</v>
      </c>
    </row>
    <row r="31" spans="1:4" ht="15.75">
      <c r="A31" s="55">
        <v>26020</v>
      </c>
      <c r="B31" s="59" t="s">
        <v>17</v>
      </c>
      <c r="C31" s="57">
        <v>1</v>
      </c>
      <c r="D31" s="58">
        <v>170</v>
      </c>
    </row>
    <row r="32" spans="1:4" ht="15.75">
      <c r="A32" s="55">
        <v>26124</v>
      </c>
      <c r="B32" s="59" t="s">
        <v>18</v>
      </c>
      <c r="C32" s="57">
        <v>1</v>
      </c>
      <c r="D32" s="58">
        <v>220</v>
      </c>
    </row>
    <row r="33" spans="1:4" ht="15.75">
      <c r="A33" s="55">
        <v>26130</v>
      </c>
      <c r="B33" s="59" t="s">
        <v>19</v>
      </c>
      <c r="C33" s="57">
        <v>1</v>
      </c>
      <c r="D33" s="58">
        <v>210</v>
      </c>
    </row>
    <row r="34" spans="1:4" ht="19.5" customHeight="1">
      <c r="A34" s="55">
        <v>26128</v>
      </c>
      <c r="B34" s="59" t="s">
        <v>217</v>
      </c>
      <c r="C34" s="57">
        <v>1</v>
      </c>
      <c r="D34" s="58">
        <v>220</v>
      </c>
    </row>
    <row r="35" spans="1:4" ht="19.5" customHeight="1">
      <c r="A35" s="55">
        <v>26125</v>
      </c>
      <c r="B35" s="59" t="s">
        <v>218</v>
      </c>
      <c r="C35" s="57">
        <v>1</v>
      </c>
      <c r="D35" s="58">
        <v>240</v>
      </c>
    </row>
    <row r="36" spans="1:4" ht="36" customHeight="1">
      <c r="A36" s="55">
        <v>26126</v>
      </c>
      <c r="B36" s="59" t="s">
        <v>219</v>
      </c>
      <c r="C36" s="57">
        <v>1</v>
      </c>
      <c r="D36" s="58">
        <v>240</v>
      </c>
    </row>
    <row r="37" spans="1:4" ht="15.75">
      <c r="A37" s="55">
        <v>26127</v>
      </c>
      <c r="B37" s="59" t="s">
        <v>220</v>
      </c>
      <c r="C37" s="57">
        <v>1</v>
      </c>
      <c r="D37" s="58">
        <v>270</v>
      </c>
    </row>
    <row r="38" spans="1:4" ht="31.5">
      <c r="A38" s="55">
        <v>40098</v>
      </c>
      <c r="B38" s="59" t="s">
        <v>222</v>
      </c>
      <c r="C38" s="57">
        <v>1</v>
      </c>
      <c r="D38" s="58">
        <v>2910</v>
      </c>
    </row>
    <row r="39" spans="1:4" ht="31.5">
      <c r="A39" s="55">
        <v>40051</v>
      </c>
      <c r="B39" s="59" t="s">
        <v>236</v>
      </c>
      <c r="C39" s="57">
        <v>1</v>
      </c>
      <c r="D39" s="58">
        <v>1400</v>
      </c>
    </row>
    <row r="40" spans="1:4" ht="15.75">
      <c r="A40" s="55">
        <v>40032</v>
      </c>
      <c r="B40" s="60" t="s">
        <v>38</v>
      </c>
      <c r="C40" s="57">
        <v>1</v>
      </c>
      <c r="D40" s="58">
        <v>1400</v>
      </c>
    </row>
    <row r="41" spans="1:4" ht="31.5">
      <c r="A41" s="55">
        <v>1441</v>
      </c>
      <c r="B41" s="59" t="s">
        <v>228</v>
      </c>
      <c r="C41" s="57">
        <v>1</v>
      </c>
      <c r="D41" s="58">
        <v>1560</v>
      </c>
    </row>
    <row r="42" spans="1:4" ht="15.75">
      <c r="A42" s="55">
        <v>35002</v>
      </c>
      <c r="B42" s="59" t="s">
        <v>211</v>
      </c>
      <c r="C42" s="57">
        <v>1</v>
      </c>
      <c r="D42" s="58">
        <v>1980</v>
      </c>
    </row>
    <row r="43" spans="1:4" ht="19.5" customHeight="1">
      <c r="A43" s="55">
        <v>26197</v>
      </c>
      <c r="B43" s="60" t="s">
        <v>134</v>
      </c>
      <c r="C43" s="62">
        <v>1</v>
      </c>
      <c r="D43" s="58">
        <v>410</v>
      </c>
    </row>
    <row r="44" spans="1:4" ht="31.5">
      <c r="A44" s="55">
        <v>21031</v>
      </c>
      <c r="B44" s="61" t="s">
        <v>246</v>
      </c>
      <c r="C44" s="62">
        <v>1</v>
      </c>
      <c r="D44" s="58">
        <v>5510</v>
      </c>
    </row>
    <row r="45" spans="1:4" ht="31.5">
      <c r="A45" s="55">
        <v>21029</v>
      </c>
      <c r="B45" s="61" t="s">
        <v>251</v>
      </c>
      <c r="C45" s="62">
        <v>1</v>
      </c>
      <c r="D45" s="58">
        <v>4680</v>
      </c>
    </row>
    <row r="46" spans="1:4" s="63" customFormat="1" ht="15.75">
      <c r="A46" s="55">
        <v>71907</v>
      </c>
      <c r="B46" s="60" t="s">
        <v>240</v>
      </c>
      <c r="C46" s="62">
        <v>1</v>
      </c>
      <c r="D46" s="58">
        <v>5200</v>
      </c>
    </row>
    <row r="47" spans="1:4" s="63" customFormat="1" ht="31.5">
      <c r="A47" s="55">
        <v>40006</v>
      </c>
      <c r="B47" s="61" t="s">
        <v>37</v>
      </c>
      <c r="C47" s="77">
        <v>1</v>
      </c>
      <c r="D47" s="58">
        <v>2290</v>
      </c>
    </row>
    <row r="48" spans="1:4" s="63" customFormat="1" ht="15.75">
      <c r="A48" s="78">
        <v>26403</v>
      </c>
      <c r="B48" s="60" t="s">
        <v>241</v>
      </c>
      <c r="C48" s="77">
        <v>1</v>
      </c>
      <c r="D48" s="58">
        <v>760</v>
      </c>
    </row>
    <row r="49" spans="1:4" ht="31.5">
      <c r="A49" s="55">
        <v>40126</v>
      </c>
      <c r="B49" s="61" t="s">
        <v>229</v>
      </c>
      <c r="C49" s="79">
        <v>1</v>
      </c>
      <c r="D49" s="58">
        <v>2080</v>
      </c>
    </row>
    <row r="50" spans="1:4" ht="15.75">
      <c r="A50" s="55">
        <v>40052</v>
      </c>
      <c r="B50" s="61" t="s">
        <v>230</v>
      </c>
      <c r="C50" s="80">
        <v>1</v>
      </c>
      <c r="D50" s="58">
        <v>1870</v>
      </c>
    </row>
    <row r="51" spans="1:4" ht="15.75">
      <c r="A51" s="55">
        <v>8011</v>
      </c>
      <c r="B51" s="60" t="s">
        <v>231</v>
      </c>
      <c r="C51" s="62">
        <v>1</v>
      </c>
      <c r="D51" s="58">
        <v>260</v>
      </c>
    </row>
    <row r="52" spans="1:4" ht="15.75">
      <c r="A52" s="55">
        <v>8019</v>
      </c>
      <c r="B52" s="60" t="s">
        <v>232</v>
      </c>
      <c r="C52" s="65">
        <v>1</v>
      </c>
      <c r="D52" s="58">
        <v>260</v>
      </c>
    </row>
    <row r="53" spans="1:4" ht="15.75">
      <c r="A53" s="55">
        <v>25251</v>
      </c>
      <c r="B53" s="60" t="s">
        <v>233</v>
      </c>
      <c r="C53" s="65">
        <v>2</v>
      </c>
      <c r="D53" s="58">
        <f>440*C53</f>
        <v>880</v>
      </c>
    </row>
    <row r="54" spans="1:4" ht="15.75">
      <c r="A54" s="55">
        <v>7068</v>
      </c>
      <c r="B54" s="60" t="s">
        <v>224</v>
      </c>
      <c r="C54" s="65">
        <v>1</v>
      </c>
      <c r="D54" s="58">
        <v>470</v>
      </c>
    </row>
    <row r="55" spans="1:4" ht="31.5">
      <c r="A55" s="55">
        <v>1261</v>
      </c>
      <c r="B55" s="59" t="s">
        <v>225</v>
      </c>
      <c r="C55" s="65">
        <v>1</v>
      </c>
      <c r="D55" s="58">
        <v>1560</v>
      </c>
    </row>
    <row r="56" spans="1:4" ht="15.75">
      <c r="A56" s="55">
        <v>46045</v>
      </c>
      <c r="B56" s="60" t="s">
        <v>248</v>
      </c>
      <c r="C56" s="65">
        <v>1</v>
      </c>
      <c r="D56" s="58">
        <v>5930</v>
      </c>
    </row>
    <row r="57" spans="1:4" ht="15.75">
      <c r="A57" s="66"/>
      <c r="B57" s="67"/>
      <c r="C57" s="67"/>
      <c r="D57" s="83"/>
    </row>
    <row r="58" spans="1:4" ht="18.75">
      <c r="A58" s="76"/>
      <c r="B58" s="70" t="s">
        <v>252</v>
      </c>
      <c r="D58" s="81">
        <f>SUM(D13:D57)</f>
        <v>55680</v>
      </c>
    </row>
    <row r="59" ht="12.75">
      <c r="A59" s="76"/>
    </row>
    <row r="60" ht="12.75">
      <c r="A60" s="76"/>
    </row>
    <row r="61" spans="1:4" ht="15.75">
      <c r="A61" s="74" t="s">
        <v>28</v>
      </c>
      <c r="B61" s="74"/>
      <c r="C61" s="75" t="s">
        <v>29</v>
      </c>
      <c r="D61" s="75"/>
    </row>
    <row r="62" spans="1:4" ht="15.75">
      <c r="A62" s="67"/>
      <c r="B62" s="67"/>
      <c r="C62" s="67"/>
      <c r="D62" s="67"/>
    </row>
    <row r="63" spans="1:4" ht="15.75">
      <c r="A63" s="67" t="s">
        <v>66</v>
      </c>
      <c r="B63" s="67"/>
      <c r="C63" s="75" t="s">
        <v>67</v>
      </c>
      <c r="D63" s="75"/>
    </row>
  </sheetData>
  <sheetProtection/>
  <mergeCells count="8">
    <mergeCell ref="C63:D63"/>
    <mergeCell ref="B3:D3"/>
    <mergeCell ref="B5:D5"/>
    <mergeCell ref="B7:D7"/>
    <mergeCell ref="A9:D9"/>
    <mergeCell ref="A10:D10"/>
    <mergeCell ref="A61:B61"/>
    <mergeCell ref="C61:D6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57"/>
  <sheetViews>
    <sheetView zoomScalePageLayoutView="0" workbookViewId="0" topLeftCell="A20">
      <selection activeCell="D30" sqref="D30"/>
    </sheetView>
  </sheetViews>
  <sheetFormatPr defaultColWidth="9.140625" defaultRowHeight="12.75"/>
  <cols>
    <col min="1" max="1" width="16.28125" style="6" customWidth="1"/>
    <col min="2" max="2" width="61.57421875" style="6" customWidth="1"/>
    <col min="3" max="3" width="10.8515625" style="6" customWidth="1"/>
    <col min="4" max="4" width="15.8515625" style="6" customWidth="1"/>
    <col min="5" max="16384" width="9.140625" style="6" customWidth="1"/>
  </cols>
  <sheetData>
    <row r="1" spans="2:4" ht="15.75">
      <c r="B1" s="7"/>
      <c r="C1" s="8"/>
      <c r="D1" s="9" t="s">
        <v>0</v>
      </c>
    </row>
    <row r="3" spans="2:4" ht="15.75">
      <c r="B3" s="36" t="s">
        <v>1</v>
      </c>
      <c r="C3" s="36"/>
      <c r="D3" s="36"/>
    </row>
    <row r="4" spans="2:4" ht="15.75">
      <c r="B4" s="10"/>
      <c r="C4" s="10"/>
      <c r="D4" s="10"/>
    </row>
    <row r="5" spans="2:4" ht="15.75">
      <c r="B5" s="36" t="s">
        <v>2</v>
      </c>
      <c r="C5" s="36"/>
      <c r="D5" s="36"/>
    </row>
    <row r="6" spans="2:4" ht="15.75">
      <c r="B6" s="10"/>
      <c r="C6" s="10"/>
      <c r="D6" s="10"/>
    </row>
    <row r="7" spans="2:4" ht="15.75">
      <c r="B7" s="36" t="s">
        <v>84</v>
      </c>
      <c r="C7" s="36"/>
      <c r="D7" s="36"/>
    </row>
    <row r="8" ht="15" customHeight="1"/>
    <row r="9" ht="15" customHeight="1"/>
    <row r="10" ht="15" customHeight="1"/>
    <row r="11" ht="15" customHeight="1"/>
    <row r="12" ht="15" customHeight="1"/>
    <row r="13" spans="1:4" ht="18.75">
      <c r="A13" s="37" t="s">
        <v>3</v>
      </c>
      <c r="B13" s="37"/>
      <c r="C13" s="37"/>
      <c r="D13" s="37"/>
    </row>
    <row r="14" spans="1:4" ht="53.25" customHeight="1">
      <c r="A14" s="38" t="s">
        <v>30</v>
      </c>
      <c r="B14" s="38"/>
      <c r="C14" s="38"/>
      <c r="D14" s="38"/>
    </row>
    <row r="15" spans="1:4" ht="18.75" customHeight="1">
      <c r="A15" s="11"/>
      <c r="B15" s="11"/>
      <c r="C15" s="11"/>
      <c r="D15" s="11"/>
    </row>
    <row r="16" spans="1:4" ht="36.75" customHeight="1">
      <c r="A16" s="12" t="s">
        <v>5</v>
      </c>
      <c r="B16" s="12" t="s">
        <v>6</v>
      </c>
      <c r="C16" s="12" t="s">
        <v>7</v>
      </c>
      <c r="D16" s="12" t="s">
        <v>8</v>
      </c>
    </row>
    <row r="17" spans="1:4" ht="47.25">
      <c r="A17" s="27" t="s">
        <v>153</v>
      </c>
      <c r="B17" s="14" t="s">
        <v>9</v>
      </c>
      <c r="C17" s="2">
        <v>9</v>
      </c>
      <c r="D17" s="32">
        <v>28080</v>
      </c>
    </row>
    <row r="18" spans="1:4" ht="31.5">
      <c r="A18" s="27" t="s">
        <v>162</v>
      </c>
      <c r="B18" s="14" t="s">
        <v>31</v>
      </c>
      <c r="C18" s="2">
        <v>1</v>
      </c>
      <c r="D18" s="32">
        <v>1560</v>
      </c>
    </row>
    <row r="19" spans="1:4" ht="15.75">
      <c r="A19" s="18" t="s">
        <v>91</v>
      </c>
      <c r="B19" s="14" t="s">
        <v>92</v>
      </c>
      <c r="C19" s="21">
        <v>1</v>
      </c>
      <c r="D19" s="32">
        <v>3950</v>
      </c>
    </row>
    <row r="20" spans="1:4" ht="15.75">
      <c r="A20" s="27" t="s">
        <v>163</v>
      </c>
      <c r="B20" s="14" t="s">
        <v>32</v>
      </c>
      <c r="C20" s="2">
        <v>1</v>
      </c>
      <c r="D20" s="32">
        <v>3740</v>
      </c>
    </row>
    <row r="21" spans="1:4" ht="15.75">
      <c r="A21" s="27" t="s">
        <v>155</v>
      </c>
      <c r="B21" s="14" t="s">
        <v>13</v>
      </c>
      <c r="C21" s="2">
        <v>1</v>
      </c>
      <c r="D21" s="32">
        <v>520</v>
      </c>
    </row>
    <row r="22" spans="1:4" ht="15.75">
      <c r="A22" s="27" t="s">
        <v>156</v>
      </c>
      <c r="B22" s="14" t="s">
        <v>68</v>
      </c>
      <c r="C22" s="2">
        <v>1</v>
      </c>
      <c r="D22" s="32">
        <v>360</v>
      </c>
    </row>
    <row r="23" spans="1:4" ht="15.75">
      <c r="A23" s="27" t="s">
        <v>94</v>
      </c>
      <c r="B23" s="14" t="s">
        <v>33</v>
      </c>
      <c r="C23" s="2">
        <v>1</v>
      </c>
      <c r="D23" s="32">
        <v>420</v>
      </c>
    </row>
    <row r="24" spans="1:4" ht="15.75">
      <c r="A24" s="27" t="s">
        <v>95</v>
      </c>
      <c r="B24" s="14" t="s">
        <v>20</v>
      </c>
      <c r="C24" s="2">
        <v>1</v>
      </c>
      <c r="D24" s="32">
        <v>210</v>
      </c>
    </row>
    <row r="25" spans="1:4" ht="15.75">
      <c r="A25" s="27" t="s">
        <v>96</v>
      </c>
      <c r="B25" s="14" t="s">
        <v>21</v>
      </c>
      <c r="C25" s="2">
        <v>1</v>
      </c>
      <c r="D25" s="32">
        <v>210</v>
      </c>
    </row>
    <row r="26" spans="1:4" ht="15.75">
      <c r="A26" s="27" t="s">
        <v>97</v>
      </c>
      <c r="B26" s="14" t="s">
        <v>69</v>
      </c>
      <c r="C26" s="2">
        <v>1</v>
      </c>
      <c r="D26" s="32">
        <v>210</v>
      </c>
    </row>
    <row r="27" spans="1:4" ht="18.75" customHeight="1">
      <c r="A27" s="27" t="s">
        <v>98</v>
      </c>
      <c r="B27" s="14" t="s">
        <v>208</v>
      </c>
      <c r="C27" s="2">
        <v>1</v>
      </c>
      <c r="D27" s="32">
        <v>210</v>
      </c>
    </row>
    <row r="28" spans="1:4" ht="15.75">
      <c r="A28" s="27" t="s">
        <v>99</v>
      </c>
      <c r="B28" s="14" t="s">
        <v>34</v>
      </c>
      <c r="C28" s="2">
        <v>1</v>
      </c>
      <c r="D28" s="32">
        <v>210</v>
      </c>
    </row>
    <row r="29" spans="1:4" ht="15.75">
      <c r="A29" s="27" t="s">
        <v>164</v>
      </c>
      <c r="B29" s="14" t="s">
        <v>75</v>
      </c>
      <c r="C29" s="2">
        <v>1</v>
      </c>
      <c r="D29" s="32">
        <v>210</v>
      </c>
    </row>
    <row r="30" spans="1:4" ht="15.75">
      <c r="A30" s="27" t="s">
        <v>102</v>
      </c>
      <c r="B30" s="14" t="s">
        <v>76</v>
      </c>
      <c r="C30" s="2">
        <v>1</v>
      </c>
      <c r="D30" s="32">
        <v>210</v>
      </c>
    </row>
    <row r="31" spans="1:4" ht="15.75">
      <c r="A31" s="27" t="s">
        <v>103</v>
      </c>
      <c r="B31" s="14" t="s">
        <v>16</v>
      </c>
      <c r="C31" s="2">
        <v>1</v>
      </c>
      <c r="D31" s="32">
        <v>170</v>
      </c>
    </row>
    <row r="32" spans="1:4" ht="15.75">
      <c r="A32" s="27" t="s">
        <v>104</v>
      </c>
      <c r="B32" s="14" t="s">
        <v>17</v>
      </c>
      <c r="C32" s="2">
        <v>1</v>
      </c>
      <c r="D32" s="32">
        <v>170</v>
      </c>
    </row>
    <row r="33" spans="1:4" ht="15.75">
      <c r="A33" s="27" t="s">
        <v>105</v>
      </c>
      <c r="B33" s="14" t="s">
        <v>18</v>
      </c>
      <c r="C33" s="2">
        <v>1</v>
      </c>
      <c r="D33" s="32">
        <v>220</v>
      </c>
    </row>
    <row r="34" spans="1:4" ht="15.75">
      <c r="A34" s="27" t="s">
        <v>106</v>
      </c>
      <c r="B34" s="14" t="s">
        <v>19</v>
      </c>
      <c r="C34" s="2">
        <v>1</v>
      </c>
      <c r="D34" s="32">
        <v>210</v>
      </c>
    </row>
    <row r="35" spans="1:4" ht="15.75">
      <c r="A35" s="27" t="s">
        <v>165</v>
      </c>
      <c r="B35" s="14" t="s">
        <v>35</v>
      </c>
      <c r="C35" s="2">
        <v>1</v>
      </c>
      <c r="D35" s="32">
        <v>210</v>
      </c>
    </row>
    <row r="36" spans="1:4" ht="31.5">
      <c r="A36" s="27" t="s">
        <v>109</v>
      </c>
      <c r="B36" s="14" t="s">
        <v>77</v>
      </c>
      <c r="C36" s="2">
        <v>1</v>
      </c>
      <c r="D36" s="32">
        <v>210</v>
      </c>
    </row>
    <row r="37" spans="1:4" ht="23.25" customHeight="1">
      <c r="A37" s="27" t="s">
        <v>110</v>
      </c>
      <c r="B37" s="14" t="s">
        <v>78</v>
      </c>
      <c r="C37" s="2">
        <v>1</v>
      </c>
      <c r="D37" s="32">
        <v>210</v>
      </c>
    </row>
    <row r="38" spans="1:4" ht="31.5">
      <c r="A38" s="27" t="s">
        <v>111</v>
      </c>
      <c r="B38" s="14" t="s">
        <v>36</v>
      </c>
      <c r="C38" s="2">
        <v>1</v>
      </c>
      <c r="D38" s="32">
        <v>830</v>
      </c>
    </row>
    <row r="39" spans="1:4" ht="47.25">
      <c r="A39" s="27" t="s">
        <v>112</v>
      </c>
      <c r="B39" s="14" t="s">
        <v>22</v>
      </c>
      <c r="C39" s="2">
        <v>1</v>
      </c>
      <c r="D39" s="32">
        <v>520</v>
      </c>
    </row>
    <row r="40" spans="1:4" ht="31.5">
      <c r="A40" s="27" t="s">
        <v>113</v>
      </c>
      <c r="B40" s="14" t="s">
        <v>70</v>
      </c>
      <c r="C40" s="2">
        <v>1</v>
      </c>
      <c r="D40" s="32">
        <v>420</v>
      </c>
    </row>
    <row r="41" spans="1:4" ht="31.5">
      <c r="A41" s="27" t="s">
        <v>114</v>
      </c>
      <c r="B41" s="14" t="s">
        <v>71</v>
      </c>
      <c r="C41" s="2">
        <v>1</v>
      </c>
      <c r="D41" s="32">
        <v>420</v>
      </c>
    </row>
    <row r="42" spans="1:4" ht="31.5">
      <c r="A42" s="27" t="s">
        <v>115</v>
      </c>
      <c r="B42" s="14" t="s">
        <v>72</v>
      </c>
      <c r="C42" s="2">
        <v>1</v>
      </c>
      <c r="D42" s="32">
        <v>420</v>
      </c>
    </row>
    <row r="43" spans="1:4" ht="32.25" customHeight="1">
      <c r="A43" s="27" t="s">
        <v>166</v>
      </c>
      <c r="B43" s="14" t="s">
        <v>79</v>
      </c>
      <c r="C43" s="2">
        <v>1</v>
      </c>
      <c r="D43" s="32">
        <v>3430</v>
      </c>
    </row>
    <row r="44" spans="1:4" ht="31.5">
      <c r="A44" s="27" t="s">
        <v>120</v>
      </c>
      <c r="B44" s="14" t="s">
        <v>37</v>
      </c>
      <c r="C44" s="2">
        <v>1</v>
      </c>
      <c r="D44" s="32">
        <v>2290</v>
      </c>
    </row>
    <row r="45" spans="1:4" ht="23.25" customHeight="1">
      <c r="A45" s="12" t="s">
        <v>24</v>
      </c>
      <c r="B45" s="12" t="s">
        <v>25</v>
      </c>
      <c r="C45" s="12" t="s">
        <v>7</v>
      </c>
      <c r="D45" s="12" t="s">
        <v>8</v>
      </c>
    </row>
    <row r="46" spans="1:4" ht="31.5">
      <c r="A46" s="2"/>
      <c r="B46" s="1" t="s">
        <v>213</v>
      </c>
      <c r="C46" s="2"/>
      <c r="D46" s="33">
        <v>1500</v>
      </c>
    </row>
    <row r="47" spans="1:4" ht="15.75">
      <c r="A47" s="39" t="s">
        <v>26</v>
      </c>
      <c r="B47" s="39"/>
      <c r="C47" s="40"/>
      <c r="D47" s="16">
        <f>SUM(D46:D46)</f>
        <v>1500</v>
      </c>
    </row>
    <row r="49" spans="2:4" ht="18.75">
      <c r="B49" s="3" t="s">
        <v>39</v>
      </c>
      <c r="C49" s="41">
        <f>SUM(D17:D44)+D47</f>
        <v>51330</v>
      </c>
      <c r="D49" s="41"/>
    </row>
    <row r="50" spans="2:4" ht="18.75">
      <c r="B50" s="3"/>
      <c r="C50" s="4"/>
      <c r="D50" s="4"/>
    </row>
    <row r="51" spans="1:4" ht="18.75">
      <c r="A51" s="20" t="s">
        <v>127</v>
      </c>
      <c r="B51" s="3"/>
      <c r="C51" s="4"/>
      <c r="D51" s="4"/>
    </row>
    <row r="52" spans="2:4" ht="18.75">
      <c r="B52" s="3"/>
      <c r="C52" s="4"/>
      <c r="D52" s="4"/>
    </row>
    <row r="53" spans="1:4" ht="15">
      <c r="A53" s="5" t="s">
        <v>123</v>
      </c>
      <c r="B53" s="5"/>
      <c r="C53" s="43" t="s">
        <v>124</v>
      </c>
      <c r="D53" s="43"/>
    </row>
    <row r="54" spans="1:4" ht="15">
      <c r="A54" s="17"/>
      <c r="B54" s="17"/>
      <c r="C54" s="17"/>
      <c r="D54" s="17"/>
    </row>
    <row r="55" spans="1:4" ht="15">
      <c r="A55" s="42" t="s">
        <v>28</v>
      </c>
      <c r="B55" s="42"/>
      <c r="C55" s="43" t="s">
        <v>29</v>
      </c>
      <c r="D55" s="43"/>
    </row>
    <row r="56" spans="1:4" ht="15">
      <c r="A56" s="17"/>
      <c r="B56" s="17"/>
      <c r="C56" s="17"/>
      <c r="D56" s="17"/>
    </row>
    <row r="57" spans="1:4" ht="15">
      <c r="A57" s="17" t="s">
        <v>66</v>
      </c>
      <c r="B57" s="17"/>
      <c r="C57" s="43" t="s">
        <v>67</v>
      </c>
      <c r="D57" s="43"/>
    </row>
  </sheetData>
  <sheetProtection/>
  <mergeCells count="11">
    <mergeCell ref="A47:C47"/>
    <mergeCell ref="C49:D49"/>
    <mergeCell ref="C53:D53"/>
    <mergeCell ref="A55:B55"/>
    <mergeCell ref="C55:D55"/>
    <mergeCell ref="C57:D57"/>
    <mergeCell ref="B3:D3"/>
    <mergeCell ref="B5:D5"/>
    <mergeCell ref="B7:D7"/>
    <mergeCell ref="A13:D13"/>
    <mergeCell ref="A14:D14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52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17.8515625" style="6" customWidth="1"/>
    <col min="2" max="2" width="63.421875" style="6" customWidth="1"/>
    <col min="3" max="3" width="10.140625" style="6" customWidth="1"/>
    <col min="4" max="4" width="13.57421875" style="6" customWidth="1"/>
    <col min="5" max="16384" width="9.140625" style="6" customWidth="1"/>
  </cols>
  <sheetData>
    <row r="1" spans="2:4" ht="15.75">
      <c r="B1" s="7"/>
      <c r="C1" s="8"/>
      <c r="D1" s="9" t="s">
        <v>0</v>
      </c>
    </row>
    <row r="3" spans="2:4" ht="15.75">
      <c r="B3" s="36" t="s">
        <v>1</v>
      </c>
      <c r="C3" s="36"/>
      <c r="D3" s="36"/>
    </row>
    <row r="4" spans="2:4" ht="15.75">
      <c r="B4" s="10"/>
      <c r="C4" s="10"/>
      <c r="D4" s="10"/>
    </row>
    <row r="5" spans="2:4" ht="15.75">
      <c r="B5" s="36" t="s">
        <v>2</v>
      </c>
      <c r="C5" s="36"/>
      <c r="D5" s="36"/>
    </row>
    <row r="6" spans="2:4" ht="15.75">
      <c r="B6" s="10"/>
      <c r="C6" s="10"/>
      <c r="D6" s="10"/>
    </row>
    <row r="7" spans="2:4" ht="15.75">
      <c r="B7" s="36" t="s">
        <v>84</v>
      </c>
      <c r="C7" s="36"/>
      <c r="D7" s="36"/>
    </row>
    <row r="8" ht="15" customHeight="1"/>
    <row r="9" ht="15" customHeight="1"/>
    <row r="10" ht="15" customHeight="1"/>
    <row r="11" ht="15" customHeight="1"/>
    <row r="12" ht="15" customHeight="1"/>
    <row r="13" spans="1:4" ht="18.75">
      <c r="A13" s="37" t="s">
        <v>3</v>
      </c>
      <c r="B13" s="37"/>
      <c r="C13" s="37"/>
      <c r="D13" s="37"/>
    </row>
    <row r="14" spans="1:4" ht="75.75" customHeight="1">
      <c r="A14" s="38" t="s">
        <v>40</v>
      </c>
      <c r="B14" s="38"/>
      <c r="C14" s="38"/>
      <c r="D14" s="38"/>
    </row>
    <row r="15" spans="1:4" ht="18.75" customHeight="1">
      <c r="A15" s="11"/>
      <c r="B15" s="11"/>
      <c r="C15" s="11"/>
      <c r="D15" s="11"/>
    </row>
    <row r="16" spans="1:4" ht="36.75" customHeight="1">
      <c r="A16" s="12" t="s">
        <v>5</v>
      </c>
      <c r="B16" s="12" t="s">
        <v>6</v>
      </c>
      <c r="C16" s="12" t="s">
        <v>7</v>
      </c>
      <c r="D16" s="12" t="s">
        <v>8</v>
      </c>
    </row>
    <row r="17" spans="1:4" ht="47.25">
      <c r="A17" s="27" t="s">
        <v>153</v>
      </c>
      <c r="B17" s="14" t="s">
        <v>9</v>
      </c>
      <c r="C17" s="2">
        <v>10</v>
      </c>
      <c r="D17" s="32">
        <v>31200</v>
      </c>
    </row>
    <row r="18" spans="1:4" ht="27" customHeight="1">
      <c r="A18" s="27" t="s">
        <v>167</v>
      </c>
      <c r="B18" s="14" t="s">
        <v>41</v>
      </c>
      <c r="C18" s="2">
        <v>1</v>
      </c>
      <c r="D18" s="32">
        <v>1560</v>
      </c>
    </row>
    <row r="19" spans="1:4" ht="28.5" customHeight="1">
      <c r="A19" s="27" t="s">
        <v>121</v>
      </c>
      <c r="B19" s="14" t="s">
        <v>11</v>
      </c>
      <c r="C19" s="2">
        <v>1</v>
      </c>
      <c r="D19" s="32">
        <v>680</v>
      </c>
    </row>
    <row r="20" spans="1:4" ht="31.5">
      <c r="A20" s="27" t="s">
        <v>168</v>
      </c>
      <c r="B20" s="14" t="s">
        <v>10</v>
      </c>
      <c r="C20" s="2">
        <v>1</v>
      </c>
      <c r="D20" s="32">
        <v>420</v>
      </c>
    </row>
    <row r="21" spans="1:4" ht="31.5">
      <c r="A21" s="27" t="s">
        <v>169</v>
      </c>
      <c r="B21" s="14" t="s">
        <v>42</v>
      </c>
      <c r="C21" s="2">
        <v>5</v>
      </c>
      <c r="D21" s="32">
        <v>1300</v>
      </c>
    </row>
    <row r="22" spans="1:4" ht="30.75" customHeight="1">
      <c r="A22" s="27" t="s">
        <v>93</v>
      </c>
      <c r="B22" s="14" t="s">
        <v>12</v>
      </c>
      <c r="C22" s="2">
        <v>1</v>
      </c>
      <c r="D22" s="32">
        <v>1040</v>
      </c>
    </row>
    <row r="23" spans="1:4" ht="31.5">
      <c r="A23" s="27" t="s">
        <v>170</v>
      </c>
      <c r="B23" s="14" t="s">
        <v>206</v>
      </c>
      <c r="C23" s="2">
        <v>1</v>
      </c>
      <c r="D23" s="32">
        <v>1660</v>
      </c>
    </row>
    <row r="24" spans="1:4" ht="22.5" customHeight="1">
      <c r="A24" s="27" t="s">
        <v>155</v>
      </c>
      <c r="B24" s="14" t="s">
        <v>13</v>
      </c>
      <c r="C24" s="2">
        <v>2</v>
      </c>
      <c r="D24" s="32">
        <v>1040</v>
      </c>
    </row>
    <row r="25" spans="1:4" ht="22.5" customHeight="1">
      <c r="A25" s="27" t="s">
        <v>156</v>
      </c>
      <c r="B25" s="14" t="s">
        <v>68</v>
      </c>
      <c r="C25" s="2">
        <v>1</v>
      </c>
      <c r="D25" s="32">
        <v>360</v>
      </c>
    </row>
    <row r="26" spans="1:4" ht="22.5" customHeight="1">
      <c r="A26" s="27" t="s">
        <v>157</v>
      </c>
      <c r="B26" s="14" t="s">
        <v>14</v>
      </c>
      <c r="C26" s="2">
        <v>1</v>
      </c>
      <c r="D26" s="32">
        <v>140</v>
      </c>
    </row>
    <row r="27" spans="1:4" ht="31.5">
      <c r="A27" s="27" t="s">
        <v>159</v>
      </c>
      <c r="B27" s="14" t="s">
        <v>207</v>
      </c>
      <c r="C27" s="2">
        <v>1</v>
      </c>
      <c r="D27" s="32">
        <v>260</v>
      </c>
    </row>
    <row r="28" spans="1:4" ht="31.5">
      <c r="A28" s="27" t="s">
        <v>158</v>
      </c>
      <c r="B28" s="14" t="s">
        <v>15</v>
      </c>
      <c r="C28" s="2">
        <v>1</v>
      </c>
      <c r="D28" s="32">
        <v>310</v>
      </c>
    </row>
    <row r="29" spans="1:4" ht="31.5">
      <c r="A29" s="27" t="s">
        <v>111</v>
      </c>
      <c r="B29" s="14" t="s">
        <v>36</v>
      </c>
      <c r="C29" s="2">
        <v>1</v>
      </c>
      <c r="D29" s="32">
        <v>830</v>
      </c>
    </row>
    <row r="30" spans="1:4" ht="95.25" customHeight="1">
      <c r="A30" s="27" t="s">
        <v>171</v>
      </c>
      <c r="B30" s="14" t="s">
        <v>43</v>
      </c>
      <c r="C30" s="2">
        <v>1</v>
      </c>
      <c r="D30" s="32">
        <v>1040</v>
      </c>
    </row>
    <row r="31" spans="1:4" ht="47.25">
      <c r="A31" s="27" t="s">
        <v>112</v>
      </c>
      <c r="B31" s="14" t="s">
        <v>22</v>
      </c>
      <c r="C31" s="2">
        <v>1</v>
      </c>
      <c r="D31" s="32">
        <v>520</v>
      </c>
    </row>
    <row r="32" spans="1:4" ht="31.5">
      <c r="A32" s="27" t="s">
        <v>113</v>
      </c>
      <c r="B32" s="14" t="s">
        <v>70</v>
      </c>
      <c r="C32" s="2">
        <v>1</v>
      </c>
      <c r="D32" s="32">
        <v>420</v>
      </c>
    </row>
    <row r="33" spans="1:4" ht="31.5">
      <c r="A33" s="27" t="s">
        <v>114</v>
      </c>
      <c r="B33" s="14" t="s">
        <v>71</v>
      </c>
      <c r="C33" s="2">
        <v>1</v>
      </c>
      <c r="D33" s="32">
        <v>420</v>
      </c>
    </row>
    <row r="34" spans="1:4" ht="31.5">
      <c r="A34" s="27" t="s">
        <v>115</v>
      </c>
      <c r="B34" s="14" t="s">
        <v>72</v>
      </c>
      <c r="C34" s="2">
        <v>1</v>
      </c>
      <c r="D34" s="32">
        <v>420</v>
      </c>
    </row>
    <row r="35" spans="1:4" ht="24" customHeight="1">
      <c r="A35" s="27" t="s">
        <v>73</v>
      </c>
      <c r="B35" s="14" t="s">
        <v>74</v>
      </c>
      <c r="C35" s="2">
        <v>1</v>
      </c>
      <c r="D35" s="32">
        <v>340</v>
      </c>
    </row>
    <row r="36" spans="1:4" ht="24" customHeight="1">
      <c r="A36" s="27" t="s">
        <v>172</v>
      </c>
      <c r="B36" s="14" t="s">
        <v>80</v>
      </c>
      <c r="C36" s="2">
        <v>1</v>
      </c>
      <c r="D36" s="32">
        <v>630</v>
      </c>
    </row>
    <row r="37" spans="1:4" ht="28.5" customHeight="1">
      <c r="A37" s="27" t="s">
        <v>160</v>
      </c>
      <c r="B37" s="14" t="s">
        <v>151</v>
      </c>
      <c r="C37" s="2">
        <v>1</v>
      </c>
      <c r="D37" s="32">
        <v>4890</v>
      </c>
    </row>
    <row r="38" spans="1:4" ht="23.25" customHeight="1">
      <c r="A38" s="27" t="s">
        <v>173</v>
      </c>
      <c r="B38" s="14" t="s">
        <v>44</v>
      </c>
      <c r="C38" s="2">
        <v>1</v>
      </c>
      <c r="D38" s="32">
        <v>2910</v>
      </c>
    </row>
    <row r="39" spans="1:4" ht="31.5">
      <c r="A39" s="27" t="s">
        <v>174</v>
      </c>
      <c r="B39" s="14" t="s">
        <v>81</v>
      </c>
      <c r="C39" s="2">
        <v>1</v>
      </c>
      <c r="D39" s="32">
        <v>2910</v>
      </c>
    </row>
    <row r="40" spans="1:4" ht="23.25" customHeight="1">
      <c r="A40" s="12" t="s">
        <v>24</v>
      </c>
      <c r="B40" s="12" t="s">
        <v>25</v>
      </c>
      <c r="C40" s="12" t="s">
        <v>7</v>
      </c>
      <c r="D40" s="12" t="s">
        <v>8</v>
      </c>
    </row>
    <row r="41" spans="1:4" ht="31.5">
      <c r="A41" s="2"/>
      <c r="B41" s="1" t="s">
        <v>213</v>
      </c>
      <c r="C41" s="2"/>
      <c r="D41" s="33">
        <v>3500</v>
      </c>
    </row>
    <row r="42" spans="1:4" ht="15.75">
      <c r="A42" s="39" t="s">
        <v>26</v>
      </c>
      <c r="B42" s="39"/>
      <c r="C42" s="40"/>
      <c r="D42" s="16">
        <f>SUM(D41:D41)</f>
        <v>3500</v>
      </c>
    </row>
    <row r="44" spans="2:4" ht="18.75">
      <c r="B44" s="3" t="s">
        <v>45</v>
      </c>
      <c r="C44" s="41">
        <f>SUM(D17:D39)+D42</f>
        <v>58800</v>
      </c>
      <c r="D44" s="41"/>
    </row>
    <row r="45" spans="2:4" ht="18.75">
      <c r="B45" s="3"/>
      <c r="C45" s="4"/>
      <c r="D45" s="4"/>
    </row>
    <row r="46" spans="1:4" ht="18.75">
      <c r="A46" s="20" t="s">
        <v>127</v>
      </c>
      <c r="B46" s="3"/>
      <c r="C46" s="4"/>
      <c r="D46" s="4"/>
    </row>
    <row r="47" spans="2:4" ht="18.75">
      <c r="B47" s="3"/>
      <c r="C47" s="4"/>
      <c r="D47" s="4"/>
    </row>
    <row r="48" spans="1:4" ht="15">
      <c r="A48" s="5" t="s">
        <v>123</v>
      </c>
      <c r="B48" s="5"/>
      <c r="C48" s="43" t="s">
        <v>124</v>
      </c>
      <c r="D48" s="43"/>
    </row>
    <row r="49" spans="1:4" ht="15">
      <c r="A49" s="17"/>
      <c r="B49" s="17"/>
      <c r="C49" s="17"/>
      <c r="D49" s="17"/>
    </row>
    <row r="50" spans="1:4" ht="15">
      <c r="A50" s="42" t="s">
        <v>28</v>
      </c>
      <c r="B50" s="42"/>
      <c r="C50" s="43" t="s">
        <v>29</v>
      </c>
      <c r="D50" s="43"/>
    </row>
    <row r="51" spans="1:4" ht="15">
      <c r="A51" s="17"/>
      <c r="B51" s="17"/>
      <c r="C51" s="17"/>
      <c r="D51" s="17"/>
    </row>
    <row r="52" spans="1:4" ht="15">
      <c r="A52" s="17" t="s">
        <v>66</v>
      </c>
      <c r="B52" s="17"/>
      <c r="C52" s="43" t="s">
        <v>67</v>
      </c>
      <c r="D52" s="43"/>
    </row>
  </sheetData>
  <sheetProtection/>
  <mergeCells count="11">
    <mergeCell ref="C50:D50"/>
    <mergeCell ref="C52:D52"/>
    <mergeCell ref="A14:D14"/>
    <mergeCell ref="A42:C42"/>
    <mergeCell ref="C44:D44"/>
    <mergeCell ref="C48:D48"/>
    <mergeCell ref="B3:D3"/>
    <mergeCell ref="B5:D5"/>
    <mergeCell ref="B7:D7"/>
    <mergeCell ref="A13:D13"/>
    <mergeCell ref="A50:B50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54"/>
  <sheetViews>
    <sheetView zoomScalePageLayoutView="0" workbookViewId="0" topLeftCell="A34">
      <selection activeCell="D41" sqref="D41"/>
    </sheetView>
  </sheetViews>
  <sheetFormatPr defaultColWidth="9.140625" defaultRowHeight="12.75"/>
  <cols>
    <col min="1" max="1" width="17.7109375" style="6" customWidth="1"/>
    <col min="2" max="2" width="62.8515625" style="6" customWidth="1"/>
    <col min="3" max="3" width="10.421875" style="6" customWidth="1"/>
    <col min="4" max="4" width="13.57421875" style="6" customWidth="1"/>
    <col min="5" max="16384" width="9.140625" style="6" customWidth="1"/>
  </cols>
  <sheetData>
    <row r="1" spans="2:4" ht="15.75">
      <c r="B1" s="7"/>
      <c r="C1" s="8"/>
      <c r="D1" s="9" t="s">
        <v>0</v>
      </c>
    </row>
    <row r="3" spans="2:4" ht="15.75">
      <c r="B3" s="36" t="s">
        <v>1</v>
      </c>
      <c r="C3" s="36"/>
      <c r="D3" s="36"/>
    </row>
    <row r="4" spans="2:4" ht="15.75">
      <c r="B4" s="10"/>
      <c r="C4" s="10"/>
      <c r="D4" s="10"/>
    </row>
    <row r="5" spans="2:4" ht="15.75">
      <c r="B5" s="36" t="s">
        <v>2</v>
      </c>
      <c r="C5" s="36"/>
      <c r="D5" s="36"/>
    </row>
    <row r="6" spans="2:4" ht="15.75">
      <c r="B6" s="10"/>
      <c r="C6" s="10"/>
      <c r="D6" s="10"/>
    </row>
    <row r="7" spans="2:4" ht="15.75">
      <c r="B7" s="36" t="s">
        <v>84</v>
      </c>
      <c r="C7" s="36"/>
      <c r="D7" s="36"/>
    </row>
    <row r="8" ht="15" customHeight="1"/>
    <row r="9" ht="15" customHeight="1"/>
    <row r="10" ht="15" customHeight="1"/>
    <row r="11" ht="15" customHeight="1"/>
    <row r="12" ht="15" customHeight="1"/>
    <row r="13" spans="1:4" ht="18.75">
      <c r="A13" s="37" t="s">
        <v>3</v>
      </c>
      <c r="B13" s="37"/>
      <c r="C13" s="37"/>
      <c r="D13" s="37"/>
    </row>
    <row r="14" spans="1:4" ht="53.25" customHeight="1">
      <c r="A14" s="38" t="s">
        <v>46</v>
      </c>
      <c r="B14" s="38"/>
      <c r="C14" s="38"/>
      <c r="D14" s="38"/>
    </row>
    <row r="15" spans="1:4" ht="18.75" customHeight="1">
      <c r="A15" s="11"/>
      <c r="B15" s="11"/>
      <c r="C15" s="11"/>
      <c r="D15" s="11"/>
    </row>
    <row r="16" spans="1:4" ht="36.75" customHeight="1">
      <c r="A16" s="12" t="s">
        <v>5</v>
      </c>
      <c r="B16" s="12" t="s">
        <v>6</v>
      </c>
      <c r="C16" s="12" t="s">
        <v>7</v>
      </c>
      <c r="D16" s="12" t="s">
        <v>8</v>
      </c>
    </row>
    <row r="17" spans="1:4" ht="47.25">
      <c r="A17" s="27" t="s">
        <v>153</v>
      </c>
      <c r="B17" s="14" t="s">
        <v>9</v>
      </c>
      <c r="C17" s="2">
        <v>11</v>
      </c>
      <c r="D17" s="32">
        <v>34320</v>
      </c>
    </row>
    <row r="18" spans="1:4" ht="20.25" customHeight="1">
      <c r="A18" s="27" t="s">
        <v>175</v>
      </c>
      <c r="B18" s="14" t="s">
        <v>47</v>
      </c>
      <c r="C18" s="2">
        <v>1</v>
      </c>
      <c r="D18" s="32">
        <v>1560</v>
      </c>
    </row>
    <row r="19" spans="1:4" ht="20.25" customHeight="1">
      <c r="A19" s="27" t="s">
        <v>91</v>
      </c>
      <c r="B19" s="14" t="s">
        <v>92</v>
      </c>
      <c r="C19" s="2">
        <v>2</v>
      </c>
      <c r="D19" s="32">
        <v>7900</v>
      </c>
    </row>
    <row r="20" spans="1:4" ht="20.25" customHeight="1">
      <c r="A20" s="27" t="s">
        <v>155</v>
      </c>
      <c r="B20" s="14" t="s">
        <v>13</v>
      </c>
      <c r="C20" s="2">
        <v>2</v>
      </c>
      <c r="D20" s="32">
        <v>1040</v>
      </c>
    </row>
    <row r="21" spans="1:4" ht="20.25" customHeight="1">
      <c r="A21" s="27" t="s">
        <v>156</v>
      </c>
      <c r="B21" s="14" t="s">
        <v>68</v>
      </c>
      <c r="C21" s="2">
        <v>1</v>
      </c>
      <c r="D21" s="32">
        <v>360</v>
      </c>
    </row>
    <row r="22" spans="1:4" ht="20.25" customHeight="1">
      <c r="A22" s="27" t="s">
        <v>94</v>
      </c>
      <c r="B22" s="14" t="s">
        <v>33</v>
      </c>
      <c r="C22" s="2">
        <v>1</v>
      </c>
      <c r="D22" s="32">
        <v>420</v>
      </c>
    </row>
    <row r="23" spans="1:4" ht="20.25" customHeight="1">
      <c r="A23" s="27" t="s">
        <v>95</v>
      </c>
      <c r="B23" s="14" t="s">
        <v>20</v>
      </c>
      <c r="C23" s="2">
        <v>1</v>
      </c>
      <c r="D23" s="32">
        <v>210</v>
      </c>
    </row>
    <row r="24" spans="1:4" ht="20.25" customHeight="1">
      <c r="A24" s="27" t="s">
        <v>96</v>
      </c>
      <c r="B24" s="14" t="s">
        <v>21</v>
      </c>
      <c r="C24" s="2">
        <v>1</v>
      </c>
      <c r="D24" s="32">
        <v>210</v>
      </c>
    </row>
    <row r="25" spans="1:4" ht="20.25" customHeight="1">
      <c r="A25" s="27" t="s">
        <v>97</v>
      </c>
      <c r="B25" s="14" t="s">
        <v>69</v>
      </c>
      <c r="C25" s="2">
        <v>1</v>
      </c>
      <c r="D25" s="32">
        <v>210</v>
      </c>
    </row>
    <row r="26" spans="1:4" ht="20.25" customHeight="1">
      <c r="A26" s="27" t="s">
        <v>98</v>
      </c>
      <c r="B26" s="14" t="s">
        <v>208</v>
      </c>
      <c r="C26" s="2">
        <v>1</v>
      </c>
      <c r="D26" s="32">
        <v>210</v>
      </c>
    </row>
    <row r="27" spans="1:4" ht="20.25" customHeight="1">
      <c r="A27" s="27" t="s">
        <v>99</v>
      </c>
      <c r="B27" s="14" t="s">
        <v>34</v>
      </c>
      <c r="C27" s="2">
        <v>1</v>
      </c>
      <c r="D27" s="32">
        <v>210</v>
      </c>
    </row>
    <row r="28" spans="1:4" ht="20.25" customHeight="1">
      <c r="A28" s="27" t="s">
        <v>164</v>
      </c>
      <c r="B28" s="14" t="s">
        <v>75</v>
      </c>
      <c r="C28" s="2">
        <v>1</v>
      </c>
      <c r="D28" s="32">
        <v>210</v>
      </c>
    </row>
    <row r="29" spans="1:4" ht="20.25" customHeight="1">
      <c r="A29" s="27" t="s">
        <v>102</v>
      </c>
      <c r="B29" s="14" t="s">
        <v>76</v>
      </c>
      <c r="C29" s="2">
        <v>1</v>
      </c>
      <c r="D29" s="32">
        <v>210</v>
      </c>
    </row>
    <row r="30" spans="1:4" ht="20.25" customHeight="1">
      <c r="A30" s="27" t="s">
        <v>103</v>
      </c>
      <c r="B30" s="14" t="s">
        <v>16</v>
      </c>
      <c r="C30" s="2">
        <v>1</v>
      </c>
      <c r="D30" s="32">
        <v>170</v>
      </c>
    </row>
    <row r="31" spans="1:4" ht="20.25" customHeight="1">
      <c r="A31" s="27" t="s">
        <v>104</v>
      </c>
      <c r="B31" s="14" t="s">
        <v>17</v>
      </c>
      <c r="C31" s="2">
        <v>1</v>
      </c>
      <c r="D31" s="32">
        <v>170</v>
      </c>
    </row>
    <row r="32" spans="1:4" ht="20.25" customHeight="1">
      <c r="A32" s="27" t="s">
        <v>105</v>
      </c>
      <c r="B32" s="14" t="s">
        <v>18</v>
      </c>
      <c r="C32" s="2">
        <v>1</v>
      </c>
      <c r="D32" s="32">
        <v>220</v>
      </c>
    </row>
    <row r="33" spans="1:4" ht="20.25" customHeight="1">
      <c r="A33" s="27" t="s">
        <v>106</v>
      </c>
      <c r="B33" s="14" t="s">
        <v>19</v>
      </c>
      <c r="C33" s="2">
        <v>1</v>
      </c>
      <c r="D33" s="32">
        <v>210</v>
      </c>
    </row>
    <row r="34" spans="1:4" ht="20.25" customHeight="1">
      <c r="A34" s="27" t="s">
        <v>165</v>
      </c>
      <c r="B34" s="14" t="s">
        <v>35</v>
      </c>
      <c r="C34" s="2">
        <v>1</v>
      </c>
      <c r="D34" s="32">
        <v>210</v>
      </c>
    </row>
    <row r="35" spans="1:4" ht="31.5">
      <c r="A35" s="27" t="s">
        <v>109</v>
      </c>
      <c r="B35" s="14" t="s">
        <v>77</v>
      </c>
      <c r="C35" s="2">
        <v>1</v>
      </c>
      <c r="D35" s="32">
        <v>210</v>
      </c>
    </row>
    <row r="36" spans="1:4" ht="21.75" customHeight="1">
      <c r="A36" s="27" t="s">
        <v>110</v>
      </c>
      <c r="B36" s="14" t="s">
        <v>78</v>
      </c>
      <c r="C36" s="2">
        <v>1</v>
      </c>
      <c r="D36" s="32">
        <v>210</v>
      </c>
    </row>
    <row r="37" spans="1:4" ht="47.25">
      <c r="A37" s="27" t="s">
        <v>112</v>
      </c>
      <c r="B37" s="14" t="s">
        <v>22</v>
      </c>
      <c r="C37" s="2">
        <v>1</v>
      </c>
      <c r="D37" s="32">
        <v>520</v>
      </c>
    </row>
    <row r="38" spans="1:4" ht="31.5">
      <c r="A38" s="27" t="s">
        <v>113</v>
      </c>
      <c r="B38" s="14" t="s">
        <v>70</v>
      </c>
      <c r="C38" s="2">
        <v>1</v>
      </c>
      <c r="D38" s="32">
        <v>420</v>
      </c>
    </row>
    <row r="39" spans="1:4" ht="31.5">
      <c r="A39" s="27" t="s">
        <v>114</v>
      </c>
      <c r="B39" s="14" t="s">
        <v>71</v>
      </c>
      <c r="C39" s="2">
        <v>1</v>
      </c>
      <c r="D39" s="32">
        <v>420</v>
      </c>
    </row>
    <row r="40" spans="1:4" ht="31.5">
      <c r="A40" s="27" t="s">
        <v>115</v>
      </c>
      <c r="B40" s="14" t="s">
        <v>72</v>
      </c>
      <c r="C40" s="2">
        <v>1</v>
      </c>
      <c r="D40" s="32">
        <v>420</v>
      </c>
    </row>
    <row r="41" spans="1:4" ht="34.5" customHeight="1">
      <c r="A41" s="27" t="s">
        <v>176</v>
      </c>
      <c r="B41" s="14" t="s">
        <v>82</v>
      </c>
      <c r="C41" s="2">
        <v>1</v>
      </c>
      <c r="D41" s="32">
        <v>3430</v>
      </c>
    </row>
    <row r="42" spans="1:4" ht="23.25" customHeight="1">
      <c r="A42" s="12" t="s">
        <v>24</v>
      </c>
      <c r="B42" s="12" t="s">
        <v>25</v>
      </c>
      <c r="C42" s="12" t="s">
        <v>7</v>
      </c>
      <c r="D42" s="12" t="s">
        <v>8</v>
      </c>
    </row>
    <row r="43" spans="1:4" ht="31.5">
      <c r="A43" s="2"/>
      <c r="B43" s="1" t="s">
        <v>213</v>
      </c>
      <c r="C43" s="2"/>
      <c r="D43" s="33">
        <v>2500</v>
      </c>
    </row>
    <row r="44" spans="1:4" ht="15.75">
      <c r="A44" s="39" t="s">
        <v>26</v>
      </c>
      <c r="B44" s="39"/>
      <c r="C44" s="40"/>
      <c r="D44" s="16">
        <f>SUM(D43:D43)</f>
        <v>2500</v>
      </c>
    </row>
    <row r="45" ht="12.75">
      <c r="D45" s="34"/>
    </row>
    <row r="46" spans="2:4" ht="18.75">
      <c r="B46" s="3" t="s">
        <v>48</v>
      </c>
      <c r="C46" s="41">
        <f>SUM(D17:D41)+D44</f>
        <v>56180</v>
      </c>
      <c r="D46" s="41"/>
    </row>
    <row r="47" spans="2:4" ht="18.75">
      <c r="B47" s="3"/>
      <c r="C47" s="4"/>
      <c r="D47" s="4"/>
    </row>
    <row r="48" spans="1:4" ht="18.75">
      <c r="A48" s="20" t="s">
        <v>127</v>
      </c>
      <c r="B48" s="3"/>
      <c r="C48" s="4"/>
      <c r="D48" s="4"/>
    </row>
    <row r="49" spans="2:4" ht="18.75">
      <c r="B49" s="3"/>
      <c r="C49" s="4"/>
      <c r="D49" s="4"/>
    </row>
    <row r="50" spans="1:4" ht="15">
      <c r="A50" s="5" t="s">
        <v>123</v>
      </c>
      <c r="B50" s="5"/>
      <c r="C50" s="43" t="s">
        <v>124</v>
      </c>
      <c r="D50" s="43"/>
    </row>
    <row r="51" spans="1:4" ht="15">
      <c r="A51" s="17"/>
      <c r="B51" s="17"/>
      <c r="C51" s="17"/>
      <c r="D51" s="17"/>
    </row>
    <row r="52" spans="1:4" ht="15">
      <c r="A52" s="42" t="s">
        <v>28</v>
      </c>
      <c r="B52" s="42"/>
      <c r="C52" s="43" t="s">
        <v>29</v>
      </c>
      <c r="D52" s="43"/>
    </row>
    <row r="53" spans="1:4" ht="15">
      <c r="A53" s="17"/>
      <c r="B53" s="17"/>
      <c r="C53" s="17"/>
      <c r="D53" s="17"/>
    </row>
    <row r="54" spans="1:4" ht="15">
      <c r="A54" s="17" t="s">
        <v>66</v>
      </c>
      <c r="B54" s="17"/>
      <c r="C54" s="43" t="s">
        <v>67</v>
      </c>
      <c r="D54" s="43"/>
    </row>
  </sheetData>
  <sheetProtection/>
  <mergeCells count="11">
    <mergeCell ref="C52:D52"/>
    <mergeCell ref="C54:D54"/>
    <mergeCell ref="A14:D14"/>
    <mergeCell ref="A44:C44"/>
    <mergeCell ref="C46:D46"/>
    <mergeCell ref="C50:D50"/>
    <mergeCell ref="B3:D3"/>
    <mergeCell ref="B5:D5"/>
    <mergeCell ref="B7:D7"/>
    <mergeCell ref="A13:D13"/>
    <mergeCell ref="A52:B52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59"/>
  <sheetViews>
    <sheetView zoomScalePageLayoutView="0" workbookViewId="0" topLeftCell="A33">
      <selection activeCell="D38" sqref="D38"/>
    </sheetView>
  </sheetViews>
  <sheetFormatPr defaultColWidth="9.140625" defaultRowHeight="12.75"/>
  <cols>
    <col min="1" max="1" width="16.28125" style="6" customWidth="1"/>
    <col min="2" max="2" width="62.57421875" style="6" customWidth="1"/>
    <col min="3" max="3" width="11.28125" style="6" customWidth="1"/>
    <col min="4" max="4" width="13.57421875" style="6" customWidth="1"/>
    <col min="5" max="16384" width="9.140625" style="6" customWidth="1"/>
  </cols>
  <sheetData>
    <row r="1" spans="2:4" ht="15.75">
      <c r="B1" s="7"/>
      <c r="C1" s="8"/>
      <c r="D1" s="9" t="s">
        <v>0</v>
      </c>
    </row>
    <row r="3" spans="2:4" ht="15.75">
      <c r="B3" s="36" t="s">
        <v>1</v>
      </c>
      <c r="C3" s="36"/>
      <c r="D3" s="36"/>
    </row>
    <row r="4" spans="2:4" ht="15.75">
      <c r="B4" s="10"/>
      <c r="C4" s="10"/>
      <c r="D4" s="10"/>
    </row>
    <row r="5" spans="2:4" ht="15.75">
      <c r="B5" s="36" t="s">
        <v>2</v>
      </c>
      <c r="C5" s="36"/>
      <c r="D5" s="36"/>
    </row>
    <row r="6" spans="2:4" ht="15.75">
      <c r="B6" s="10"/>
      <c r="C6" s="10"/>
      <c r="D6" s="10"/>
    </row>
    <row r="7" spans="2:4" ht="15.75">
      <c r="B7" s="36" t="s">
        <v>84</v>
      </c>
      <c r="C7" s="36"/>
      <c r="D7" s="36"/>
    </row>
    <row r="8" ht="15" customHeight="1"/>
    <row r="9" ht="15" customHeight="1"/>
    <row r="10" ht="15" customHeight="1"/>
    <row r="11" ht="15" customHeight="1"/>
    <row r="12" ht="15" customHeight="1"/>
    <row r="13" spans="1:4" ht="18.75">
      <c r="A13" s="37" t="s">
        <v>3</v>
      </c>
      <c r="B13" s="37"/>
      <c r="C13" s="37"/>
      <c r="D13" s="37"/>
    </row>
    <row r="14" spans="1:4" ht="60.75" customHeight="1">
      <c r="A14" s="38" t="s">
        <v>49</v>
      </c>
      <c r="B14" s="38"/>
      <c r="C14" s="38"/>
      <c r="D14" s="38"/>
    </row>
    <row r="15" spans="1:4" ht="18.75" customHeight="1">
      <c r="A15" s="11"/>
      <c r="B15" s="11"/>
      <c r="C15" s="11"/>
      <c r="D15" s="11"/>
    </row>
    <row r="16" spans="1:4" ht="36.75" customHeight="1">
      <c r="A16" s="12" t="s">
        <v>5</v>
      </c>
      <c r="B16" s="12" t="s">
        <v>6</v>
      </c>
      <c r="C16" s="12" t="s">
        <v>7</v>
      </c>
      <c r="D16" s="12" t="s">
        <v>8</v>
      </c>
    </row>
    <row r="17" spans="1:4" ht="47.25">
      <c r="A17" s="27" t="s">
        <v>153</v>
      </c>
      <c r="B17" s="14" t="s">
        <v>9</v>
      </c>
      <c r="C17" s="2">
        <v>10</v>
      </c>
      <c r="D17" s="32">
        <v>31200</v>
      </c>
    </row>
    <row r="18" spans="1:4" ht="25.5" customHeight="1">
      <c r="A18" s="27" t="s">
        <v>177</v>
      </c>
      <c r="B18" s="14" t="s">
        <v>50</v>
      </c>
      <c r="C18" s="2">
        <v>1</v>
      </c>
      <c r="D18" s="32">
        <v>1560</v>
      </c>
    </row>
    <row r="19" spans="1:4" ht="25.5" customHeight="1">
      <c r="A19" s="27" t="s">
        <v>178</v>
      </c>
      <c r="B19" s="14" t="s">
        <v>51</v>
      </c>
      <c r="C19" s="2">
        <v>1</v>
      </c>
      <c r="D19" s="32">
        <v>1560</v>
      </c>
    </row>
    <row r="20" spans="1:4" ht="25.5" customHeight="1">
      <c r="A20" s="27" t="s">
        <v>179</v>
      </c>
      <c r="B20" s="14" t="s">
        <v>52</v>
      </c>
      <c r="C20" s="2">
        <v>1</v>
      </c>
      <c r="D20" s="32">
        <v>1560</v>
      </c>
    </row>
    <row r="21" spans="1:4" ht="25.5" customHeight="1">
      <c r="A21" s="27" t="s">
        <v>93</v>
      </c>
      <c r="B21" s="14" t="s">
        <v>12</v>
      </c>
      <c r="C21" s="2">
        <v>1</v>
      </c>
      <c r="D21" s="32">
        <v>1040</v>
      </c>
    </row>
    <row r="22" spans="1:4" ht="25.5" customHeight="1">
      <c r="A22" s="27" t="s">
        <v>155</v>
      </c>
      <c r="B22" s="14" t="s">
        <v>13</v>
      </c>
      <c r="C22" s="2">
        <v>2</v>
      </c>
      <c r="D22" s="32">
        <v>1040</v>
      </c>
    </row>
    <row r="23" spans="1:4" ht="25.5" customHeight="1">
      <c r="A23" s="27" t="s">
        <v>156</v>
      </c>
      <c r="B23" s="14" t="s">
        <v>68</v>
      </c>
      <c r="C23" s="2">
        <v>1</v>
      </c>
      <c r="D23" s="32">
        <v>360</v>
      </c>
    </row>
    <row r="24" spans="1:4" ht="25.5" customHeight="1">
      <c r="A24" s="27" t="s">
        <v>95</v>
      </c>
      <c r="B24" s="14" t="s">
        <v>20</v>
      </c>
      <c r="C24" s="2">
        <v>1</v>
      </c>
      <c r="D24" s="32">
        <v>210</v>
      </c>
    </row>
    <row r="25" spans="1:4" ht="25.5" customHeight="1">
      <c r="A25" s="27" t="s">
        <v>96</v>
      </c>
      <c r="B25" s="14" t="s">
        <v>21</v>
      </c>
      <c r="C25" s="2">
        <v>1</v>
      </c>
      <c r="D25" s="32">
        <v>210</v>
      </c>
    </row>
    <row r="26" spans="1:4" ht="25.5" customHeight="1">
      <c r="A26" s="27" t="s">
        <v>97</v>
      </c>
      <c r="B26" s="14" t="s">
        <v>69</v>
      </c>
      <c r="C26" s="2">
        <v>1</v>
      </c>
      <c r="D26" s="32">
        <v>210</v>
      </c>
    </row>
    <row r="27" spans="1:4" ht="25.5" customHeight="1">
      <c r="A27" s="27" t="s">
        <v>98</v>
      </c>
      <c r="B27" s="14" t="s">
        <v>208</v>
      </c>
      <c r="C27" s="2">
        <v>1</v>
      </c>
      <c r="D27" s="32">
        <v>210</v>
      </c>
    </row>
    <row r="28" spans="1:4" ht="25.5" customHeight="1">
      <c r="A28" s="27" t="s">
        <v>180</v>
      </c>
      <c r="B28" s="14" t="s">
        <v>53</v>
      </c>
      <c r="C28" s="2">
        <v>1</v>
      </c>
      <c r="D28" s="32">
        <v>220</v>
      </c>
    </row>
    <row r="29" spans="1:4" ht="25.5" customHeight="1">
      <c r="A29" s="27" t="s">
        <v>181</v>
      </c>
      <c r="B29" s="14" t="s">
        <v>54</v>
      </c>
      <c r="C29" s="2">
        <v>1</v>
      </c>
      <c r="D29" s="32">
        <v>210</v>
      </c>
    </row>
    <row r="30" spans="1:4" ht="25.5" customHeight="1">
      <c r="A30" s="27" t="s">
        <v>182</v>
      </c>
      <c r="B30" s="14" t="s">
        <v>55</v>
      </c>
      <c r="C30" s="2">
        <v>1</v>
      </c>
      <c r="D30" s="32">
        <v>210</v>
      </c>
    </row>
    <row r="31" spans="1:4" ht="25.5" customHeight="1">
      <c r="A31" s="27" t="s">
        <v>99</v>
      </c>
      <c r="B31" s="14" t="s">
        <v>34</v>
      </c>
      <c r="C31" s="2">
        <v>1</v>
      </c>
      <c r="D31" s="32">
        <v>210</v>
      </c>
    </row>
    <row r="32" spans="1:4" ht="25.5" customHeight="1">
      <c r="A32" s="27" t="s">
        <v>183</v>
      </c>
      <c r="B32" s="14" t="s">
        <v>56</v>
      </c>
      <c r="C32" s="2">
        <v>1</v>
      </c>
      <c r="D32" s="32">
        <v>210</v>
      </c>
    </row>
    <row r="33" spans="1:4" ht="25.5" customHeight="1">
      <c r="A33" s="27" t="s">
        <v>106</v>
      </c>
      <c r="B33" s="14" t="s">
        <v>19</v>
      </c>
      <c r="C33" s="2">
        <v>1</v>
      </c>
      <c r="D33" s="32">
        <v>210</v>
      </c>
    </row>
    <row r="34" spans="1:4" ht="47.25">
      <c r="A34" s="27" t="s">
        <v>112</v>
      </c>
      <c r="B34" s="14" t="s">
        <v>22</v>
      </c>
      <c r="C34" s="2">
        <v>1</v>
      </c>
      <c r="D34" s="32">
        <v>520</v>
      </c>
    </row>
    <row r="35" spans="1:4" ht="31.5">
      <c r="A35" s="27" t="s">
        <v>113</v>
      </c>
      <c r="B35" s="14" t="s">
        <v>70</v>
      </c>
      <c r="C35" s="2">
        <v>1</v>
      </c>
      <c r="D35" s="32">
        <v>420</v>
      </c>
    </row>
    <row r="36" spans="1:4" ht="31.5">
      <c r="A36" s="27" t="s">
        <v>114</v>
      </c>
      <c r="B36" s="14" t="s">
        <v>71</v>
      </c>
      <c r="C36" s="2">
        <v>1</v>
      </c>
      <c r="D36" s="32">
        <v>420</v>
      </c>
    </row>
    <row r="37" spans="1:4" ht="31.5">
      <c r="A37" s="27" t="s">
        <v>115</v>
      </c>
      <c r="B37" s="14" t="s">
        <v>72</v>
      </c>
      <c r="C37" s="2">
        <v>1</v>
      </c>
      <c r="D37" s="32">
        <v>420</v>
      </c>
    </row>
    <row r="38" spans="1:4" ht="24.75" customHeight="1">
      <c r="A38" s="27" t="s">
        <v>73</v>
      </c>
      <c r="B38" s="14" t="s">
        <v>74</v>
      </c>
      <c r="C38" s="2">
        <v>1</v>
      </c>
      <c r="D38" s="32">
        <v>340</v>
      </c>
    </row>
    <row r="39" spans="1:4" ht="22.5" customHeight="1">
      <c r="A39" s="27" t="s">
        <v>184</v>
      </c>
      <c r="B39" s="14" t="s">
        <v>83</v>
      </c>
      <c r="C39" s="2">
        <v>1</v>
      </c>
      <c r="D39" s="32">
        <v>340</v>
      </c>
    </row>
    <row r="40" spans="1:4" ht="19.5" customHeight="1">
      <c r="A40" s="27" t="s">
        <v>119</v>
      </c>
      <c r="B40" s="14" t="s">
        <v>211</v>
      </c>
      <c r="C40" s="2">
        <v>1</v>
      </c>
      <c r="D40" s="32">
        <v>1980</v>
      </c>
    </row>
    <row r="41" spans="1:4" ht="31.5">
      <c r="A41" s="27" t="s">
        <v>185</v>
      </c>
      <c r="B41" s="14" t="s">
        <v>57</v>
      </c>
      <c r="C41" s="2">
        <v>1</v>
      </c>
      <c r="D41" s="32">
        <v>2080</v>
      </c>
    </row>
    <row r="42" spans="1:4" ht="24" customHeight="1">
      <c r="A42" s="27" t="s">
        <v>186</v>
      </c>
      <c r="B42" s="14" t="s">
        <v>58</v>
      </c>
      <c r="C42" s="2">
        <v>2</v>
      </c>
      <c r="D42" s="32">
        <v>3320</v>
      </c>
    </row>
    <row r="43" spans="1:4" ht="24" customHeight="1">
      <c r="A43" s="27" t="s">
        <v>187</v>
      </c>
      <c r="B43" s="14" t="s">
        <v>152</v>
      </c>
      <c r="C43" s="2">
        <v>2</v>
      </c>
      <c r="D43" s="32">
        <v>3120</v>
      </c>
    </row>
    <row r="44" spans="1:4" ht="24" customHeight="1">
      <c r="A44" s="27" t="s">
        <v>188</v>
      </c>
      <c r="B44" s="14" t="s">
        <v>59</v>
      </c>
      <c r="C44" s="2">
        <v>1</v>
      </c>
      <c r="D44" s="32">
        <v>1770</v>
      </c>
    </row>
    <row r="45" spans="1:4" ht="24" customHeight="1">
      <c r="A45" s="27" t="s">
        <v>189</v>
      </c>
      <c r="B45" s="14" t="s">
        <v>60</v>
      </c>
      <c r="C45" s="2">
        <v>5</v>
      </c>
      <c r="D45" s="32">
        <v>3650</v>
      </c>
    </row>
    <row r="46" spans="1:4" ht="31.5">
      <c r="A46" s="27" t="s">
        <v>190</v>
      </c>
      <c r="B46" s="14" t="s">
        <v>61</v>
      </c>
      <c r="C46" s="2">
        <v>5</v>
      </c>
      <c r="D46" s="32">
        <v>3650</v>
      </c>
    </row>
    <row r="47" spans="1:4" ht="23.25" customHeight="1">
      <c r="A47" s="12" t="s">
        <v>24</v>
      </c>
      <c r="B47" s="12" t="s">
        <v>25</v>
      </c>
      <c r="C47" s="12" t="s">
        <v>7</v>
      </c>
      <c r="D47" s="12" t="s">
        <v>8</v>
      </c>
    </row>
    <row r="48" spans="1:4" ht="31.5">
      <c r="A48" s="2"/>
      <c r="B48" s="1" t="s">
        <v>213</v>
      </c>
      <c r="C48" s="2"/>
      <c r="D48" s="33">
        <v>1000</v>
      </c>
    </row>
    <row r="49" spans="1:4" ht="20.25" customHeight="1">
      <c r="A49" s="39" t="s">
        <v>26</v>
      </c>
      <c r="B49" s="39"/>
      <c r="C49" s="40"/>
      <c r="D49" s="16">
        <f>SUM(D48:D48)</f>
        <v>1000</v>
      </c>
    </row>
    <row r="51" spans="2:4" ht="18.75">
      <c r="B51" s="3" t="s">
        <v>62</v>
      </c>
      <c r="C51" s="41">
        <f>SUM(D17:D46)+D49</f>
        <v>63460</v>
      </c>
      <c r="D51" s="41"/>
    </row>
    <row r="52" spans="2:4" ht="18.75">
      <c r="B52" s="3"/>
      <c r="C52" s="4"/>
      <c r="D52" s="4"/>
    </row>
    <row r="53" spans="1:4" ht="18.75">
      <c r="A53" s="20" t="s">
        <v>127</v>
      </c>
      <c r="B53" s="3"/>
      <c r="C53" s="4"/>
      <c r="D53" s="4"/>
    </row>
    <row r="54" spans="2:4" ht="18.75">
      <c r="B54" s="3"/>
      <c r="C54" s="4"/>
      <c r="D54" s="4"/>
    </row>
    <row r="55" spans="1:4" ht="15">
      <c r="A55" s="5" t="s">
        <v>123</v>
      </c>
      <c r="B55" s="5"/>
      <c r="C55" s="43" t="s">
        <v>124</v>
      </c>
      <c r="D55" s="43"/>
    </row>
    <row r="56" spans="1:4" ht="15">
      <c r="A56" s="17"/>
      <c r="B56" s="17"/>
      <c r="C56" s="17"/>
      <c r="D56" s="17"/>
    </row>
    <row r="57" spans="1:4" ht="15">
      <c r="A57" s="42" t="s">
        <v>28</v>
      </c>
      <c r="B57" s="42"/>
      <c r="C57" s="43" t="s">
        <v>29</v>
      </c>
      <c r="D57" s="43"/>
    </row>
    <row r="58" spans="1:4" ht="15">
      <c r="A58" s="17"/>
      <c r="B58" s="17"/>
      <c r="C58" s="17"/>
      <c r="D58" s="17"/>
    </row>
    <row r="59" spans="1:4" ht="15">
      <c r="A59" s="17" t="s">
        <v>66</v>
      </c>
      <c r="B59" s="17"/>
      <c r="C59" s="43" t="s">
        <v>67</v>
      </c>
      <c r="D59" s="43"/>
    </row>
  </sheetData>
  <sheetProtection/>
  <mergeCells count="11">
    <mergeCell ref="C57:D57"/>
    <mergeCell ref="C59:D59"/>
    <mergeCell ref="A14:D14"/>
    <mergeCell ref="A49:C49"/>
    <mergeCell ref="C51:D51"/>
    <mergeCell ref="C55:D55"/>
    <mergeCell ref="B3:D3"/>
    <mergeCell ref="B5:D5"/>
    <mergeCell ref="B7:D7"/>
    <mergeCell ref="A13:D13"/>
    <mergeCell ref="A57:B57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3"/>
  <sheetViews>
    <sheetView zoomScalePageLayoutView="0" workbookViewId="0" topLeftCell="A17">
      <selection activeCell="D19" sqref="D19"/>
    </sheetView>
  </sheetViews>
  <sheetFormatPr defaultColWidth="9.140625" defaultRowHeight="12.75"/>
  <cols>
    <col min="1" max="1" width="16.28125" style="6" customWidth="1"/>
    <col min="2" max="2" width="61.57421875" style="6" customWidth="1"/>
    <col min="3" max="3" width="11.140625" style="6" customWidth="1"/>
    <col min="4" max="4" width="15.140625" style="6" customWidth="1"/>
    <col min="5" max="16384" width="9.140625" style="6" customWidth="1"/>
  </cols>
  <sheetData>
    <row r="1" spans="2:4" ht="15.75">
      <c r="B1" s="7"/>
      <c r="C1" s="8"/>
      <c r="D1" s="9" t="s">
        <v>0</v>
      </c>
    </row>
    <row r="3" spans="2:4" ht="15.75">
      <c r="B3" s="36" t="s">
        <v>1</v>
      </c>
      <c r="C3" s="36"/>
      <c r="D3" s="36"/>
    </row>
    <row r="4" spans="2:4" ht="15.75">
      <c r="B4" s="10"/>
      <c r="C4" s="10"/>
      <c r="D4" s="10"/>
    </row>
    <row r="5" spans="2:4" ht="15.75">
      <c r="B5" s="36" t="s">
        <v>2</v>
      </c>
      <c r="C5" s="36"/>
      <c r="D5" s="36"/>
    </row>
    <row r="6" spans="2:4" ht="15.75">
      <c r="B6" s="10"/>
      <c r="C6" s="10"/>
      <c r="D6" s="10"/>
    </row>
    <row r="7" spans="2:4" ht="15.75">
      <c r="B7" s="36" t="s">
        <v>84</v>
      </c>
      <c r="C7" s="36"/>
      <c r="D7" s="36"/>
    </row>
    <row r="8" ht="15" customHeight="1"/>
    <row r="9" spans="1:4" ht="18.75">
      <c r="A9" s="37" t="s">
        <v>3</v>
      </c>
      <c r="B9" s="37"/>
      <c r="C9" s="37"/>
      <c r="D9" s="37"/>
    </row>
    <row r="10" spans="1:4" ht="60.75" customHeight="1">
      <c r="A10" s="38" t="s">
        <v>63</v>
      </c>
      <c r="B10" s="38"/>
      <c r="C10" s="38"/>
      <c r="D10" s="38"/>
    </row>
    <row r="11" spans="1:4" ht="18.75" customHeight="1">
      <c r="A11" s="11"/>
      <c r="B11" s="11"/>
      <c r="C11" s="11"/>
      <c r="D11" s="11"/>
    </row>
    <row r="12" spans="1:4" ht="36.75" customHeight="1">
      <c r="A12" s="12" t="s">
        <v>5</v>
      </c>
      <c r="B12" s="12" t="s">
        <v>6</v>
      </c>
      <c r="C12" s="12" t="s">
        <v>7</v>
      </c>
      <c r="D12" s="12" t="s">
        <v>8</v>
      </c>
    </row>
    <row r="13" spans="1:4" ht="47.25">
      <c r="A13" s="27" t="s">
        <v>153</v>
      </c>
      <c r="B13" s="14" t="s">
        <v>9</v>
      </c>
      <c r="C13" s="2">
        <v>7</v>
      </c>
      <c r="D13" s="32">
        <v>21840</v>
      </c>
    </row>
    <row r="14" spans="1:4" ht="47.25">
      <c r="A14" s="27" t="s">
        <v>112</v>
      </c>
      <c r="B14" s="14" t="s">
        <v>22</v>
      </c>
      <c r="C14" s="2">
        <v>1</v>
      </c>
      <c r="D14" s="32">
        <v>520</v>
      </c>
    </row>
    <row r="15" spans="1:4" ht="31.5">
      <c r="A15" s="27" t="s">
        <v>113</v>
      </c>
      <c r="B15" s="14" t="s">
        <v>70</v>
      </c>
      <c r="C15" s="2">
        <v>1</v>
      </c>
      <c r="D15" s="32">
        <v>420</v>
      </c>
    </row>
    <row r="16" spans="1:4" ht="31.5">
      <c r="A16" s="27" t="s">
        <v>114</v>
      </c>
      <c r="B16" s="14" t="s">
        <v>71</v>
      </c>
      <c r="C16" s="2">
        <v>1</v>
      </c>
      <c r="D16" s="32">
        <v>420</v>
      </c>
    </row>
    <row r="17" spans="1:4" ht="31.5">
      <c r="A17" s="27" t="s">
        <v>115</v>
      </c>
      <c r="B17" s="14" t="s">
        <v>72</v>
      </c>
      <c r="C17" s="2">
        <v>1</v>
      </c>
      <c r="D17" s="32">
        <v>420</v>
      </c>
    </row>
    <row r="18" spans="1:4" ht="26.25" customHeight="1">
      <c r="A18" s="27" t="s">
        <v>93</v>
      </c>
      <c r="B18" s="14" t="s">
        <v>12</v>
      </c>
      <c r="C18" s="2">
        <v>1</v>
      </c>
      <c r="D18" s="32">
        <v>1040</v>
      </c>
    </row>
    <row r="19" spans="1:4" ht="24.75" customHeight="1">
      <c r="A19" s="27" t="s">
        <v>119</v>
      </c>
      <c r="B19" s="14" t="s">
        <v>211</v>
      </c>
      <c r="C19" s="2">
        <v>1</v>
      </c>
      <c r="D19" s="32">
        <v>1980</v>
      </c>
    </row>
    <row r="20" spans="1:4" ht="26.25" customHeight="1">
      <c r="A20" s="27" t="s">
        <v>191</v>
      </c>
      <c r="B20" s="14" t="s">
        <v>64</v>
      </c>
      <c r="C20" s="2">
        <v>5</v>
      </c>
      <c r="D20" s="32">
        <v>3650</v>
      </c>
    </row>
    <row r="21" spans="1:4" ht="23.25" customHeight="1">
      <c r="A21" s="12" t="s">
        <v>24</v>
      </c>
      <c r="B21" s="12" t="s">
        <v>25</v>
      </c>
      <c r="C21" s="12" t="s">
        <v>7</v>
      </c>
      <c r="D21" s="12" t="s">
        <v>8</v>
      </c>
    </row>
    <row r="22" spans="1:4" ht="31.5">
      <c r="A22" s="2"/>
      <c r="B22" s="1" t="s">
        <v>213</v>
      </c>
      <c r="C22" s="2"/>
      <c r="D22" s="33">
        <v>1200</v>
      </c>
    </row>
    <row r="23" spans="1:4" ht="15.75">
      <c r="A23" s="39" t="s">
        <v>26</v>
      </c>
      <c r="B23" s="39"/>
      <c r="C23" s="40"/>
      <c r="D23" s="16">
        <f>SUM(D22:D22)</f>
        <v>1200</v>
      </c>
    </row>
    <row r="25" spans="2:4" ht="18.75">
      <c r="B25" s="3" t="s">
        <v>65</v>
      </c>
      <c r="C25" s="41">
        <f>SUM(D13:D20)+D23</f>
        <v>31490</v>
      </c>
      <c r="D25" s="41"/>
    </row>
    <row r="26" spans="2:4" ht="18.75">
      <c r="B26" s="3"/>
      <c r="C26" s="4"/>
      <c r="D26" s="4"/>
    </row>
    <row r="27" spans="1:4" ht="18.75">
      <c r="A27" s="20" t="s">
        <v>127</v>
      </c>
      <c r="B27" s="3"/>
      <c r="C27" s="4"/>
      <c r="D27" s="4"/>
    </row>
    <row r="28" spans="2:4" ht="18.75">
      <c r="B28" s="3"/>
      <c r="C28" s="4"/>
      <c r="D28" s="4"/>
    </row>
    <row r="29" spans="1:4" ht="15">
      <c r="A29" s="5" t="s">
        <v>123</v>
      </c>
      <c r="B29" s="5"/>
      <c r="C29" s="43" t="s">
        <v>124</v>
      </c>
      <c r="D29" s="43"/>
    </row>
    <row r="30" spans="1:4" ht="15">
      <c r="A30" s="17"/>
      <c r="B30" s="17"/>
      <c r="C30" s="17"/>
      <c r="D30" s="17"/>
    </row>
    <row r="31" spans="1:4" ht="15">
      <c r="A31" s="42" t="s">
        <v>28</v>
      </c>
      <c r="B31" s="42"/>
      <c r="C31" s="43" t="s">
        <v>29</v>
      </c>
      <c r="D31" s="43"/>
    </row>
    <row r="32" spans="1:4" ht="15">
      <c r="A32" s="17"/>
      <c r="B32" s="17"/>
      <c r="C32" s="17"/>
      <c r="D32" s="17"/>
    </row>
    <row r="33" spans="1:4" ht="15">
      <c r="A33" s="17" t="s">
        <v>66</v>
      </c>
      <c r="B33" s="17"/>
      <c r="C33" s="43" t="s">
        <v>67</v>
      </c>
      <c r="D33" s="43"/>
    </row>
  </sheetData>
  <sheetProtection/>
  <mergeCells count="11">
    <mergeCell ref="C31:D31"/>
    <mergeCell ref="C33:D33"/>
    <mergeCell ref="A10:D10"/>
    <mergeCell ref="A23:C23"/>
    <mergeCell ref="C25:D25"/>
    <mergeCell ref="C29:D29"/>
    <mergeCell ref="B3:D3"/>
    <mergeCell ref="B5:D5"/>
    <mergeCell ref="B7:D7"/>
    <mergeCell ref="A9:D9"/>
    <mergeCell ref="A31:B3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58"/>
  <sheetViews>
    <sheetView zoomScalePageLayoutView="0" workbookViewId="0" topLeftCell="A12">
      <selection activeCell="D14" sqref="D14"/>
    </sheetView>
  </sheetViews>
  <sheetFormatPr defaultColWidth="9.140625" defaultRowHeight="12.75"/>
  <cols>
    <col min="1" max="1" width="16.28125" style="6" customWidth="1"/>
    <col min="2" max="2" width="51.140625" style="6" customWidth="1"/>
    <col min="3" max="3" width="10.421875" style="6" customWidth="1"/>
    <col min="4" max="4" width="14.57421875" style="6" customWidth="1"/>
    <col min="5" max="16384" width="9.140625" style="6" customWidth="1"/>
  </cols>
  <sheetData>
    <row r="1" spans="2:4" ht="15.75">
      <c r="B1" s="7"/>
      <c r="C1" s="10"/>
      <c r="D1" s="9" t="s">
        <v>0</v>
      </c>
    </row>
    <row r="2" spans="3:4" ht="12.75">
      <c r="C2" s="29"/>
      <c r="D2" s="29"/>
    </row>
    <row r="3" spans="3:4" ht="15.75">
      <c r="C3" s="36" t="s">
        <v>1</v>
      </c>
      <c r="D3" s="36"/>
    </row>
    <row r="4" spans="2:4" ht="15.75">
      <c r="B4" s="10"/>
      <c r="C4" s="10"/>
      <c r="D4" s="10"/>
    </row>
    <row r="5" ht="15.75">
      <c r="D5" s="10" t="s">
        <v>2</v>
      </c>
    </row>
    <row r="6" spans="2:4" ht="15.75">
      <c r="B6" s="10"/>
      <c r="C6" s="10"/>
      <c r="D6" s="10"/>
    </row>
    <row r="7" ht="15.75">
      <c r="D7" s="10" t="s">
        <v>84</v>
      </c>
    </row>
    <row r="8" spans="1:4" ht="18.75">
      <c r="A8" s="37" t="s">
        <v>3</v>
      </c>
      <c r="B8" s="37"/>
      <c r="C8" s="37"/>
      <c r="D8" s="37"/>
    </row>
    <row r="9" spans="1:4" ht="60.75" customHeight="1">
      <c r="A9" s="38" t="s">
        <v>85</v>
      </c>
      <c r="B9" s="38"/>
      <c r="C9" s="38"/>
      <c r="D9" s="38"/>
    </row>
    <row r="10" spans="1:4" ht="12.75" customHeight="1">
      <c r="A10" s="11"/>
      <c r="B10" s="11"/>
      <c r="C10" s="11"/>
      <c r="D10" s="11"/>
    </row>
    <row r="11" spans="1:4" ht="36.75" customHeight="1">
      <c r="A11" s="12" t="s">
        <v>5</v>
      </c>
      <c r="B11" s="12" t="s">
        <v>6</v>
      </c>
      <c r="C11" s="12" t="s">
        <v>7</v>
      </c>
      <c r="D11" s="12" t="s">
        <v>86</v>
      </c>
    </row>
    <row r="12" spans="1:4" ht="48.75" customHeight="1">
      <c r="A12" s="27" t="s">
        <v>153</v>
      </c>
      <c r="B12" s="14" t="s">
        <v>9</v>
      </c>
      <c r="C12" s="2">
        <v>5</v>
      </c>
      <c r="D12" s="32">
        <v>15600</v>
      </c>
    </row>
    <row r="13" spans="1:4" ht="31.5">
      <c r="A13" s="18" t="s">
        <v>87</v>
      </c>
      <c r="B13" s="14" t="s">
        <v>88</v>
      </c>
      <c r="C13" s="2">
        <v>1</v>
      </c>
      <c r="D13" s="32">
        <v>1560</v>
      </c>
    </row>
    <row r="14" spans="1:4" ht="31.5">
      <c r="A14" s="18" t="s">
        <v>89</v>
      </c>
      <c r="B14" s="14" t="s">
        <v>90</v>
      </c>
      <c r="C14" s="2">
        <v>1</v>
      </c>
      <c r="D14" s="32">
        <v>1560</v>
      </c>
    </row>
    <row r="15" spans="1:4" ht="23.25" customHeight="1">
      <c r="A15" s="18" t="s">
        <v>91</v>
      </c>
      <c r="B15" s="14" t="s">
        <v>92</v>
      </c>
      <c r="C15" s="2">
        <v>1</v>
      </c>
      <c r="D15" s="32">
        <v>3950</v>
      </c>
    </row>
    <row r="16" spans="1:4" ht="33.75" customHeight="1">
      <c r="A16" s="18" t="s">
        <v>93</v>
      </c>
      <c r="B16" s="14" t="s">
        <v>12</v>
      </c>
      <c r="C16" s="2">
        <v>1</v>
      </c>
      <c r="D16" s="32">
        <v>1040</v>
      </c>
    </row>
    <row r="17" spans="1:4" ht="24" customHeight="1">
      <c r="A17" s="27" t="s">
        <v>155</v>
      </c>
      <c r="B17" s="14" t="s">
        <v>13</v>
      </c>
      <c r="C17" s="2">
        <v>2</v>
      </c>
      <c r="D17" s="32">
        <v>1040</v>
      </c>
    </row>
    <row r="18" spans="1:4" ht="24" customHeight="1">
      <c r="A18" s="27" t="s">
        <v>156</v>
      </c>
      <c r="B18" s="14" t="s">
        <v>68</v>
      </c>
      <c r="C18" s="2">
        <v>2</v>
      </c>
      <c r="D18" s="32">
        <v>720</v>
      </c>
    </row>
    <row r="19" spans="1:4" ht="24" customHeight="1">
      <c r="A19" s="18" t="s">
        <v>94</v>
      </c>
      <c r="B19" s="14" t="s">
        <v>33</v>
      </c>
      <c r="C19" s="2">
        <v>1</v>
      </c>
      <c r="D19" s="32">
        <v>420</v>
      </c>
    </row>
    <row r="20" spans="1:4" ht="24" customHeight="1">
      <c r="A20" s="18" t="s">
        <v>95</v>
      </c>
      <c r="B20" s="14" t="s">
        <v>20</v>
      </c>
      <c r="C20" s="2">
        <v>1</v>
      </c>
      <c r="D20" s="32">
        <v>210</v>
      </c>
    </row>
    <row r="21" spans="1:4" ht="24" customHeight="1">
      <c r="A21" s="18" t="s">
        <v>96</v>
      </c>
      <c r="B21" s="14" t="s">
        <v>21</v>
      </c>
      <c r="C21" s="2">
        <v>1</v>
      </c>
      <c r="D21" s="32">
        <v>210</v>
      </c>
    </row>
    <row r="22" spans="1:4" ht="36" customHeight="1">
      <c r="A22" s="18" t="s">
        <v>97</v>
      </c>
      <c r="B22" s="14" t="s">
        <v>69</v>
      </c>
      <c r="C22" s="2">
        <v>2</v>
      </c>
      <c r="D22" s="32">
        <v>420</v>
      </c>
    </row>
    <row r="23" spans="1:4" ht="38.25" customHeight="1">
      <c r="A23" s="18" t="s">
        <v>98</v>
      </c>
      <c r="B23" s="14" t="s">
        <v>208</v>
      </c>
      <c r="C23" s="2">
        <v>2</v>
      </c>
      <c r="D23" s="32">
        <v>420</v>
      </c>
    </row>
    <row r="24" spans="1:4" ht="23.25" customHeight="1">
      <c r="A24" s="18" t="s">
        <v>99</v>
      </c>
      <c r="B24" s="14" t="s">
        <v>34</v>
      </c>
      <c r="C24" s="2">
        <v>2</v>
      </c>
      <c r="D24" s="32">
        <v>420</v>
      </c>
    </row>
    <row r="25" spans="1:4" ht="36" customHeight="1">
      <c r="A25" s="18" t="s">
        <v>100</v>
      </c>
      <c r="B25" s="14" t="s">
        <v>101</v>
      </c>
      <c r="C25" s="2">
        <v>1</v>
      </c>
      <c r="D25" s="32">
        <v>1560</v>
      </c>
    </row>
    <row r="26" spans="1:4" ht="31.5">
      <c r="A26" s="18" t="s">
        <v>102</v>
      </c>
      <c r="B26" s="14" t="s">
        <v>76</v>
      </c>
      <c r="C26" s="2">
        <v>1</v>
      </c>
      <c r="D26" s="32">
        <v>210</v>
      </c>
    </row>
    <row r="27" spans="1:4" ht="24" customHeight="1">
      <c r="A27" s="18" t="s">
        <v>103</v>
      </c>
      <c r="B27" s="14" t="s">
        <v>16</v>
      </c>
      <c r="C27" s="2">
        <v>1</v>
      </c>
      <c r="D27" s="32">
        <v>170</v>
      </c>
    </row>
    <row r="28" spans="1:4" ht="24" customHeight="1">
      <c r="A28" s="18" t="s">
        <v>104</v>
      </c>
      <c r="B28" s="14" t="s">
        <v>17</v>
      </c>
      <c r="C28" s="2">
        <v>1</v>
      </c>
      <c r="D28" s="32">
        <v>170</v>
      </c>
    </row>
    <row r="29" spans="1:4" ht="24" customHeight="1">
      <c r="A29" s="18" t="s">
        <v>105</v>
      </c>
      <c r="B29" s="14" t="s">
        <v>18</v>
      </c>
      <c r="C29" s="2">
        <v>1</v>
      </c>
      <c r="D29" s="32">
        <v>220</v>
      </c>
    </row>
    <row r="30" spans="1:4" ht="24" customHeight="1">
      <c r="A30" s="18" t="s">
        <v>106</v>
      </c>
      <c r="B30" s="14" t="s">
        <v>19</v>
      </c>
      <c r="C30" s="2">
        <v>1</v>
      </c>
      <c r="D30" s="32">
        <v>210</v>
      </c>
    </row>
    <row r="31" spans="1:4" ht="55.5" customHeight="1">
      <c r="A31" s="18" t="s">
        <v>107</v>
      </c>
      <c r="B31" s="14" t="s">
        <v>108</v>
      </c>
      <c r="C31" s="2">
        <v>1</v>
      </c>
      <c r="D31" s="32">
        <v>2080</v>
      </c>
    </row>
    <row r="32" spans="1:4" ht="31.5">
      <c r="A32" s="18" t="s">
        <v>109</v>
      </c>
      <c r="B32" s="14" t="s">
        <v>77</v>
      </c>
      <c r="C32" s="2">
        <v>1</v>
      </c>
      <c r="D32" s="32">
        <v>210</v>
      </c>
    </row>
    <row r="33" spans="1:4" ht="33" customHeight="1">
      <c r="A33" s="18" t="s">
        <v>110</v>
      </c>
      <c r="B33" s="14" t="s">
        <v>78</v>
      </c>
      <c r="C33" s="2">
        <v>1</v>
      </c>
      <c r="D33" s="32">
        <v>210</v>
      </c>
    </row>
    <row r="34" spans="1:4" ht="49.5" customHeight="1">
      <c r="A34" s="18" t="s">
        <v>111</v>
      </c>
      <c r="B34" s="14" t="s">
        <v>36</v>
      </c>
      <c r="C34" s="2">
        <v>1</v>
      </c>
      <c r="D34" s="32">
        <v>830</v>
      </c>
    </row>
    <row r="35" spans="1:4" ht="54" customHeight="1">
      <c r="A35" s="18" t="s">
        <v>112</v>
      </c>
      <c r="B35" s="14" t="s">
        <v>22</v>
      </c>
      <c r="C35" s="2">
        <v>1</v>
      </c>
      <c r="D35" s="32">
        <v>520</v>
      </c>
    </row>
    <row r="36" spans="1:4" ht="36.75" customHeight="1">
      <c r="A36" s="18" t="s">
        <v>113</v>
      </c>
      <c r="B36" s="14" t="s">
        <v>70</v>
      </c>
      <c r="C36" s="2">
        <v>1</v>
      </c>
      <c r="D36" s="32">
        <v>420</v>
      </c>
    </row>
    <row r="37" spans="1:4" ht="47.25" customHeight="1">
      <c r="A37" s="18" t="s">
        <v>114</v>
      </c>
      <c r="B37" s="14" t="s">
        <v>71</v>
      </c>
      <c r="C37" s="2">
        <v>1</v>
      </c>
      <c r="D37" s="32">
        <v>420</v>
      </c>
    </row>
    <row r="38" spans="1:4" ht="33.75" customHeight="1">
      <c r="A38" s="18" t="s">
        <v>115</v>
      </c>
      <c r="B38" s="14" t="s">
        <v>72</v>
      </c>
      <c r="C38" s="2">
        <v>1</v>
      </c>
      <c r="D38" s="32">
        <v>420</v>
      </c>
    </row>
    <row r="39" spans="1:4" ht="35.25" customHeight="1">
      <c r="A39" s="18" t="s">
        <v>192</v>
      </c>
      <c r="B39" s="14" t="s">
        <v>116</v>
      </c>
      <c r="C39" s="2">
        <v>1</v>
      </c>
      <c r="D39" s="32">
        <v>2080</v>
      </c>
    </row>
    <row r="40" spans="1:4" ht="36" customHeight="1">
      <c r="A40" s="18" t="s">
        <v>73</v>
      </c>
      <c r="B40" s="14" t="s">
        <v>74</v>
      </c>
      <c r="C40" s="2">
        <v>1</v>
      </c>
      <c r="D40" s="32">
        <v>340</v>
      </c>
    </row>
    <row r="41" spans="1:4" ht="36" customHeight="1">
      <c r="A41" s="18" t="s">
        <v>117</v>
      </c>
      <c r="B41" s="14" t="s">
        <v>118</v>
      </c>
      <c r="C41" s="2">
        <v>1</v>
      </c>
      <c r="D41" s="32">
        <v>260</v>
      </c>
    </row>
    <row r="42" spans="1:4" ht="22.5" customHeight="1">
      <c r="A42" s="18" t="s">
        <v>119</v>
      </c>
      <c r="B42" s="14" t="s">
        <v>211</v>
      </c>
      <c r="C42" s="2">
        <v>1</v>
      </c>
      <c r="D42" s="32">
        <v>1980</v>
      </c>
    </row>
    <row r="43" spans="1:4" ht="36.75" customHeight="1">
      <c r="A43" s="18" t="s">
        <v>120</v>
      </c>
      <c r="B43" s="14" t="s">
        <v>37</v>
      </c>
      <c r="C43" s="2">
        <v>1</v>
      </c>
      <c r="D43" s="32">
        <v>2290</v>
      </c>
    </row>
    <row r="44" spans="1:4" ht="33.75" customHeight="1">
      <c r="A44" s="18" t="s">
        <v>121</v>
      </c>
      <c r="B44" s="14" t="s">
        <v>11</v>
      </c>
      <c r="C44" s="2">
        <v>2</v>
      </c>
      <c r="D44" s="32">
        <v>1360</v>
      </c>
    </row>
    <row r="45" spans="1:4" ht="30.75" customHeight="1">
      <c r="A45" s="18" t="s">
        <v>122</v>
      </c>
      <c r="B45" s="14" t="s">
        <v>38</v>
      </c>
      <c r="C45" s="2">
        <v>1</v>
      </c>
      <c r="D45" s="32">
        <v>1400</v>
      </c>
    </row>
    <row r="46" spans="1:4" ht="30.75" customHeight="1">
      <c r="A46" s="12" t="s">
        <v>24</v>
      </c>
      <c r="B46" s="12" t="s">
        <v>25</v>
      </c>
      <c r="C46" s="12" t="s">
        <v>7</v>
      </c>
      <c r="D46" s="12" t="s">
        <v>8</v>
      </c>
    </row>
    <row r="47" spans="1:4" ht="31.5">
      <c r="A47" s="2"/>
      <c r="B47" s="1" t="s">
        <v>213</v>
      </c>
      <c r="C47" s="2"/>
      <c r="D47" s="33">
        <v>700</v>
      </c>
    </row>
    <row r="48" spans="1:4" ht="15.75">
      <c r="A48" s="44" t="s">
        <v>26</v>
      </c>
      <c r="B48" s="44"/>
      <c r="C48" s="44"/>
      <c r="D48" s="16">
        <f>SUM(D47:D47)</f>
        <v>700</v>
      </c>
    </row>
    <row r="50" spans="2:4" ht="18.75">
      <c r="B50" s="3" t="s">
        <v>126</v>
      </c>
      <c r="C50" s="41">
        <f>SUM(D12:D45)+D48</f>
        <v>45630</v>
      </c>
      <c r="D50" s="41"/>
    </row>
    <row r="51" spans="2:4" ht="18.75">
      <c r="B51" s="3"/>
      <c r="C51" s="4"/>
      <c r="D51" s="4"/>
    </row>
    <row r="52" spans="1:4" ht="29.25" customHeight="1">
      <c r="A52" s="45" t="s">
        <v>127</v>
      </c>
      <c r="B52" s="45"/>
      <c r="C52" s="45"/>
      <c r="D52" s="45"/>
    </row>
    <row r="53" spans="2:4" ht="18.75">
      <c r="B53" s="3"/>
      <c r="C53" s="4"/>
      <c r="D53" s="4"/>
    </row>
    <row r="54" spans="1:4" ht="15">
      <c r="A54" s="5" t="s">
        <v>123</v>
      </c>
      <c r="B54" s="5"/>
      <c r="C54" s="19"/>
      <c r="D54" s="19" t="s">
        <v>124</v>
      </c>
    </row>
    <row r="55" spans="1:4" ht="15">
      <c r="A55" s="17"/>
      <c r="B55" s="17"/>
      <c r="C55" s="17"/>
      <c r="D55" s="17"/>
    </row>
    <row r="56" spans="1:4" ht="15">
      <c r="A56" s="42" t="s">
        <v>28</v>
      </c>
      <c r="B56" s="42"/>
      <c r="C56" s="43" t="s">
        <v>29</v>
      </c>
      <c r="D56" s="43"/>
    </row>
    <row r="57" spans="1:4" ht="15">
      <c r="A57" s="17"/>
      <c r="B57" s="17"/>
      <c r="C57" s="17"/>
      <c r="D57" s="17"/>
    </row>
    <row r="58" spans="1:4" ht="15">
      <c r="A58" s="17" t="s">
        <v>66</v>
      </c>
      <c r="B58" s="17"/>
      <c r="C58" s="43" t="s">
        <v>67</v>
      </c>
      <c r="D58" s="43"/>
    </row>
  </sheetData>
  <sheetProtection/>
  <mergeCells count="9">
    <mergeCell ref="C3:D3"/>
    <mergeCell ref="A56:B56"/>
    <mergeCell ref="C56:D56"/>
    <mergeCell ref="C58:D58"/>
    <mergeCell ref="A8:D8"/>
    <mergeCell ref="A9:D9"/>
    <mergeCell ref="A48:C48"/>
    <mergeCell ref="C50:D50"/>
    <mergeCell ref="A52:D5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60"/>
  <sheetViews>
    <sheetView zoomScalePageLayoutView="0" workbookViewId="0" topLeftCell="A38">
      <selection activeCell="D44" sqref="D44"/>
    </sheetView>
  </sheetViews>
  <sheetFormatPr defaultColWidth="9.140625" defaultRowHeight="12.75"/>
  <cols>
    <col min="1" max="1" width="14.8515625" style="6" customWidth="1"/>
    <col min="2" max="2" width="53.8515625" style="6" customWidth="1"/>
    <col min="3" max="3" width="8.7109375" style="6" customWidth="1"/>
    <col min="4" max="4" width="20.140625" style="6" customWidth="1"/>
    <col min="5" max="16384" width="9.140625" style="6" customWidth="1"/>
  </cols>
  <sheetData>
    <row r="1" spans="3:4" ht="15.75">
      <c r="C1" s="8"/>
      <c r="D1" s="9" t="s">
        <v>0</v>
      </c>
    </row>
    <row r="2" ht="12.75">
      <c r="D2" s="29"/>
    </row>
    <row r="3" spans="3:4" ht="15.75">
      <c r="C3" s="22" t="s">
        <v>1</v>
      </c>
      <c r="D3" s="10"/>
    </row>
    <row r="4" spans="3:4" ht="15.75">
      <c r="C4" s="10"/>
      <c r="D4" s="10"/>
    </row>
    <row r="5" ht="15.75">
      <c r="D5" s="10" t="s">
        <v>142</v>
      </c>
    </row>
    <row r="6" spans="3:4" ht="15.75">
      <c r="C6" s="10"/>
      <c r="D6" s="10"/>
    </row>
    <row r="7" ht="15.75">
      <c r="D7" s="10" t="s">
        <v>143</v>
      </c>
    </row>
    <row r="8" spans="3:4" ht="15.75">
      <c r="C8" s="10"/>
      <c r="D8" s="10"/>
    </row>
    <row r="9" spans="3:4" ht="15.75">
      <c r="C9" s="22"/>
      <c r="D9" s="22"/>
    </row>
    <row r="10" spans="1:4" ht="18.75">
      <c r="A10" s="37" t="s">
        <v>3</v>
      </c>
      <c r="B10" s="37"/>
      <c r="C10" s="37"/>
      <c r="D10" s="37"/>
    </row>
    <row r="11" spans="1:4" ht="61.5" customHeight="1">
      <c r="A11" s="38" t="s">
        <v>144</v>
      </c>
      <c r="B11" s="38"/>
      <c r="C11" s="38"/>
      <c r="D11" s="38"/>
    </row>
    <row r="12" spans="1:4" ht="18.75">
      <c r="A12" s="11"/>
      <c r="B12" s="11"/>
      <c r="C12" s="11"/>
      <c r="D12" s="11"/>
    </row>
    <row r="13" spans="1:4" ht="47.25">
      <c r="A13" s="12" t="s">
        <v>5</v>
      </c>
      <c r="B13" s="12" t="s">
        <v>6</v>
      </c>
      <c r="C13" s="12" t="s">
        <v>7</v>
      </c>
      <c r="D13" s="12" t="s">
        <v>86</v>
      </c>
    </row>
    <row r="14" spans="1:4" ht="47.25">
      <c r="A14" s="27" t="s">
        <v>153</v>
      </c>
      <c r="B14" s="14" t="s">
        <v>9</v>
      </c>
      <c r="C14" s="2">
        <v>10</v>
      </c>
      <c r="D14" s="21">
        <v>31200</v>
      </c>
    </row>
    <row r="15" spans="1:4" ht="31.5">
      <c r="A15" s="27" t="s">
        <v>167</v>
      </c>
      <c r="B15" s="14" t="s">
        <v>41</v>
      </c>
      <c r="C15" s="2">
        <v>1</v>
      </c>
      <c r="D15" s="21">
        <v>1560</v>
      </c>
    </row>
    <row r="16" spans="1:4" ht="31.5">
      <c r="A16" s="27" t="s">
        <v>193</v>
      </c>
      <c r="B16" s="14" t="s">
        <v>130</v>
      </c>
      <c r="C16" s="2">
        <v>2</v>
      </c>
      <c r="D16" s="21">
        <v>2080</v>
      </c>
    </row>
    <row r="17" spans="1:4" ht="28.5" customHeight="1">
      <c r="A17" s="27" t="s">
        <v>179</v>
      </c>
      <c r="B17" s="14" t="s">
        <v>52</v>
      </c>
      <c r="C17" s="2">
        <v>1</v>
      </c>
      <c r="D17" s="21">
        <v>1560</v>
      </c>
    </row>
    <row r="18" spans="1:4" ht="31.5">
      <c r="A18" s="27" t="s">
        <v>194</v>
      </c>
      <c r="B18" s="14" t="s">
        <v>131</v>
      </c>
      <c r="C18" s="2">
        <v>1</v>
      </c>
      <c r="D18" s="21">
        <v>1560</v>
      </c>
    </row>
    <row r="19" spans="1:4" ht="31.5">
      <c r="A19" s="27" t="s">
        <v>177</v>
      </c>
      <c r="B19" s="14" t="s">
        <v>50</v>
      </c>
      <c r="C19" s="2">
        <v>1</v>
      </c>
      <c r="D19" s="21">
        <v>1560</v>
      </c>
    </row>
    <row r="20" spans="1:4" ht="31.5">
      <c r="A20" s="27" t="s">
        <v>195</v>
      </c>
      <c r="B20" s="14" t="s">
        <v>145</v>
      </c>
      <c r="C20" s="2">
        <v>2</v>
      </c>
      <c r="D20" s="21">
        <v>840</v>
      </c>
    </row>
    <row r="21" spans="1:4" ht="22.5" customHeight="1">
      <c r="A21" s="27" t="s">
        <v>196</v>
      </c>
      <c r="B21" s="14" t="s">
        <v>146</v>
      </c>
      <c r="C21" s="2">
        <v>4</v>
      </c>
      <c r="D21" s="21">
        <v>1680</v>
      </c>
    </row>
    <row r="22" spans="1:4" ht="31.5">
      <c r="A22" s="27" t="s">
        <v>197</v>
      </c>
      <c r="B22" s="14" t="s">
        <v>147</v>
      </c>
      <c r="C22" s="2">
        <v>4</v>
      </c>
      <c r="D22" s="21">
        <v>1680</v>
      </c>
    </row>
    <row r="23" spans="1:4" ht="31.5">
      <c r="A23" s="27" t="s">
        <v>198</v>
      </c>
      <c r="B23" s="14" t="s">
        <v>132</v>
      </c>
      <c r="C23" s="2">
        <v>1</v>
      </c>
      <c r="D23" s="21">
        <v>1040</v>
      </c>
    </row>
    <row r="24" spans="1:4" ht="33" customHeight="1">
      <c r="A24" s="27" t="s">
        <v>121</v>
      </c>
      <c r="B24" s="14" t="s">
        <v>11</v>
      </c>
      <c r="C24" s="2">
        <v>1</v>
      </c>
      <c r="D24" s="21">
        <v>680</v>
      </c>
    </row>
    <row r="25" spans="1:4" ht="31.5">
      <c r="A25" s="27" t="s">
        <v>168</v>
      </c>
      <c r="B25" s="14" t="s">
        <v>10</v>
      </c>
      <c r="C25" s="2">
        <v>2</v>
      </c>
      <c r="D25" s="21">
        <v>840</v>
      </c>
    </row>
    <row r="26" spans="1:4" ht="31.5">
      <c r="A26" s="27" t="s">
        <v>169</v>
      </c>
      <c r="B26" s="14" t="s">
        <v>42</v>
      </c>
      <c r="C26" s="2">
        <v>10</v>
      </c>
      <c r="D26" s="21">
        <v>2600</v>
      </c>
    </row>
    <row r="27" spans="1:4" ht="22.5" customHeight="1">
      <c r="A27" s="27" t="s">
        <v>93</v>
      </c>
      <c r="B27" s="14" t="s">
        <v>12</v>
      </c>
      <c r="C27" s="2">
        <v>1</v>
      </c>
      <c r="D27" s="21">
        <v>1040</v>
      </c>
    </row>
    <row r="28" spans="1:4" ht="30.75" customHeight="1">
      <c r="A28" s="27" t="s">
        <v>170</v>
      </c>
      <c r="B28" s="14" t="s">
        <v>206</v>
      </c>
      <c r="C28" s="2">
        <v>1</v>
      </c>
      <c r="D28" s="21">
        <v>1660</v>
      </c>
    </row>
    <row r="29" spans="1:4" ht="20.25" customHeight="1">
      <c r="A29" s="27" t="s">
        <v>155</v>
      </c>
      <c r="B29" s="14" t="s">
        <v>13</v>
      </c>
      <c r="C29" s="2">
        <v>1</v>
      </c>
      <c r="D29" s="21">
        <v>520</v>
      </c>
    </row>
    <row r="30" spans="1:4" ht="20.25" customHeight="1">
      <c r="A30" s="27" t="s">
        <v>156</v>
      </c>
      <c r="B30" s="14" t="s">
        <v>68</v>
      </c>
      <c r="C30" s="2">
        <v>1</v>
      </c>
      <c r="D30" s="21">
        <v>360</v>
      </c>
    </row>
    <row r="31" spans="1:4" ht="20.25" customHeight="1">
      <c r="A31" s="27" t="s">
        <v>157</v>
      </c>
      <c r="B31" s="14" t="s">
        <v>14</v>
      </c>
      <c r="C31" s="2">
        <v>1</v>
      </c>
      <c r="D31" s="21">
        <v>140</v>
      </c>
    </row>
    <row r="32" spans="1:4" ht="31.5" customHeight="1">
      <c r="A32" s="27" t="s">
        <v>159</v>
      </c>
      <c r="B32" s="14" t="s">
        <v>207</v>
      </c>
      <c r="C32" s="2">
        <v>1</v>
      </c>
      <c r="D32" s="21">
        <v>260</v>
      </c>
    </row>
    <row r="33" spans="1:4" ht="31.5">
      <c r="A33" s="27" t="s">
        <v>158</v>
      </c>
      <c r="B33" s="14" t="s">
        <v>15</v>
      </c>
      <c r="C33" s="2">
        <v>1</v>
      </c>
      <c r="D33" s="21">
        <v>310</v>
      </c>
    </row>
    <row r="34" spans="1:4" ht="117.75" customHeight="1">
      <c r="A34" s="27" t="s">
        <v>171</v>
      </c>
      <c r="B34" s="14" t="s">
        <v>43</v>
      </c>
      <c r="C34" s="2">
        <v>1</v>
      </c>
      <c r="D34" s="21">
        <v>1040</v>
      </c>
    </row>
    <row r="35" spans="1:4" ht="47.25">
      <c r="A35" s="27" t="s">
        <v>112</v>
      </c>
      <c r="B35" s="14" t="s">
        <v>22</v>
      </c>
      <c r="C35" s="2">
        <v>1</v>
      </c>
      <c r="D35" s="21">
        <v>520</v>
      </c>
    </row>
    <row r="36" spans="1:4" ht="31.5">
      <c r="A36" s="27" t="s">
        <v>113</v>
      </c>
      <c r="B36" s="14" t="s">
        <v>70</v>
      </c>
      <c r="C36" s="2">
        <v>1</v>
      </c>
      <c r="D36" s="21">
        <v>420</v>
      </c>
    </row>
    <row r="37" spans="1:4" ht="48.75" customHeight="1">
      <c r="A37" s="27" t="s">
        <v>114</v>
      </c>
      <c r="B37" s="14" t="s">
        <v>71</v>
      </c>
      <c r="C37" s="2">
        <v>1</v>
      </c>
      <c r="D37" s="21">
        <v>420</v>
      </c>
    </row>
    <row r="38" spans="1:4" ht="31.5">
      <c r="A38" s="27" t="s">
        <v>115</v>
      </c>
      <c r="B38" s="14" t="s">
        <v>72</v>
      </c>
      <c r="C38" s="2">
        <v>1</v>
      </c>
      <c r="D38" s="21">
        <v>420</v>
      </c>
    </row>
    <row r="39" spans="1:4" ht="31.5">
      <c r="A39" s="27" t="s">
        <v>73</v>
      </c>
      <c r="B39" s="14" t="s">
        <v>74</v>
      </c>
      <c r="C39" s="2">
        <v>1</v>
      </c>
      <c r="D39" s="21">
        <v>340</v>
      </c>
    </row>
    <row r="40" spans="1:4" ht="21" customHeight="1">
      <c r="A40" s="27" t="s">
        <v>199</v>
      </c>
      <c r="B40" s="14" t="s">
        <v>133</v>
      </c>
      <c r="C40" s="2">
        <v>1</v>
      </c>
      <c r="D40" s="21">
        <v>1560</v>
      </c>
    </row>
    <row r="41" spans="1:4" ht="30.75" customHeight="1">
      <c r="A41" s="27" t="s">
        <v>200</v>
      </c>
      <c r="B41" s="14" t="s">
        <v>134</v>
      </c>
      <c r="C41" s="2">
        <v>1</v>
      </c>
      <c r="D41" s="21">
        <v>410</v>
      </c>
    </row>
    <row r="42" spans="1:4" ht="33.75" customHeight="1">
      <c r="A42" s="27" t="s">
        <v>160</v>
      </c>
      <c r="B42" s="14" t="s">
        <v>151</v>
      </c>
      <c r="C42" s="2">
        <v>1</v>
      </c>
      <c r="D42" s="21">
        <v>4890</v>
      </c>
    </row>
    <row r="43" spans="1:4" ht="19.5" customHeight="1">
      <c r="A43" s="27" t="s">
        <v>173</v>
      </c>
      <c r="B43" s="14" t="s">
        <v>44</v>
      </c>
      <c r="C43" s="2">
        <v>1</v>
      </c>
      <c r="D43" s="21">
        <v>2910</v>
      </c>
    </row>
    <row r="44" spans="1:4" ht="19.5" customHeight="1">
      <c r="A44" s="27" t="s">
        <v>201</v>
      </c>
      <c r="B44" s="14" t="s">
        <v>135</v>
      </c>
      <c r="C44" s="2">
        <v>10</v>
      </c>
      <c r="D44" s="21">
        <v>6200</v>
      </c>
    </row>
    <row r="45" spans="1:4" ht="31.5">
      <c r="A45" s="27" t="s">
        <v>202</v>
      </c>
      <c r="B45" s="14" t="s">
        <v>148</v>
      </c>
      <c r="C45" s="2">
        <v>10</v>
      </c>
      <c r="D45" s="21">
        <v>9400</v>
      </c>
    </row>
    <row r="46" spans="1:4" ht="20.25" customHeight="1">
      <c r="A46" s="27" t="s">
        <v>203</v>
      </c>
      <c r="B46" s="14" t="s">
        <v>137</v>
      </c>
      <c r="C46" s="2">
        <v>10</v>
      </c>
      <c r="D46" s="21">
        <v>14600</v>
      </c>
    </row>
    <row r="47" spans="1:4" ht="31.5">
      <c r="A47" s="27" t="s">
        <v>204</v>
      </c>
      <c r="B47" s="14" t="s">
        <v>138</v>
      </c>
      <c r="C47" s="2">
        <v>5</v>
      </c>
      <c r="D47" s="21">
        <v>3650</v>
      </c>
    </row>
    <row r="48" spans="1:5" ht="47.25">
      <c r="A48" s="27" t="s">
        <v>209</v>
      </c>
      <c r="B48" s="14" t="s">
        <v>210</v>
      </c>
      <c r="C48" s="2">
        <v>1</v>
      </c>
      <c r="D48" s="21">
        <v>830</v>
      </c>
      <c r="E48" s="31"/>
    </row>
    <row r="49" spans="1:4" ht="31.5">
      <c r="A49" s="18" t="s">
        <v>139</v>
      </c>
      <c r="B49" s="14" t="s">
        <v>140</v>
      </c>
      <c r="C49" s="2">
        <v>1</v>
      </c>
      <c r="D49" s="21">
        <v>2600</v>
      </c>
    </row>
    <row r="50" spans="1:4" ht="15.75">
      <c r="A50" s="13"/>
      <c r="B50" s="15" t="s">
        <v>141</v>
      </c>
      <c r="C50" s="2"/>
      <c r="D50" s="23">
        <f>SUM(D14:D49)</f>
        <v>103380</v>
      </c>
    </row>
    <row r="51" spans="1:4" ht="15.75">
      <c r="A51" s="12" t="s">
        <v>24</v>
      </c>
      <c r="B51" s="12" t="s">
        <v>25</v>
      </c>
      <c r="C51" s="12" t="s">
        <v>7</v>
      </c>
      <c r="D51" s="12" t="s">
        <v>86</v>
      </c>
    </row>
    <row r="52" spans="1:4" ht="31.5">
      <c r="A52" s="2"/>
      <c r="B52" s="1" t="s">
        <v>213</v>
      </c>
      <c r="C52" s="2"/>
      <c r="D52" s="21">
        <v>5000</v>
      </c>
    </row>
    <row r="53" spans="1:4" ht="15.75">
      <c r="A53" s="12"/>
      <c r="B53" s="24" t="s">
        <v>141</v>
      </c>
      <c r="C53" s="12"/>
      <c r="D53" s="25">
        <f>SUM(D52:D52)</f>
        <v>5000</v>
      </c>
    </row>
    <row r="54" spans="2:4" ht="37.5" customHeight="1">
      <c r="B54" s="3" t="s">
        <v>149</v>
      </c>
      <c r="C54" s="4"/>
      <c r="D54" s="26">
        <f>D50+D53</f>
        <v>108380</v>
      </c>
    </row>
    <row r="55" spans="2:4" ht="18.75">
      <c r="B55" s="3"/>
      <c r="C55" s="4"/>
      <c r="D55" s="4"/>
    </row>
    <row r="56" spans="1:4" ht="15">
      <c r="A56" s="42" t="s">
        <v>212</v>
      </c>
      <c r="B56" s="42"/>
      <c r="D56" s="28" t="s">
        <v>124</v>
      </c>
    </row>
    <row r="57" spans="1:4" ht="15">
      <c r="A57" s="17"/>
      <c r="B57" s="17"/>
      <c r="C57" s="17"/>
      <c r="D57" s="17"/>
    </row>
    <row r="58" spans="1:4" ht="15">
      <c r="A58" s="42" t="s">
        <v>28</v>
      </c>
      <c r="B58" s="42"/>
      <c r="D58" s="28" t="s">
        <v>29</v>
      </c>
    </row>
    <row r="59" spans="1:4" ht="15">
      <c r="A59" s="17"/>
      <c r="B59" s="17"/>
      <c r="C59" s="17"/>
      <c r="D59" s="17"/>
    </row>
    <row r="60" spans="1:4" ht="15">
      <c r="A60" s="17" t="s">
        <v>66</v>
      </c>
      <c r="B60" s="17"/>
      <c r="D60" s="28" t="s">
        <v>67</v>
      </c>
    </row>
  </sheetData>
  <sheetProtection/>
  <mergeCells count="4">
    <mergeCell ref="A11:D11"/>
    <mergeCell ref="A10:D10"/>
    <mergeCell ref="A56:B56"/>
    <mergeCell ref="A58:B5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0" r:id="rId1"/>
  <rowBreaks count="1" manualBreakCount="1">
    <brk id="32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55"/>
  <sheetViews>
    <sheetView zoomScalePageLayoutView="0" workbookViewId="0" topLeftCell="A30">
      <selection activeCell="D38" sqref="D38"/>
    </sheetView>
  </sheetViews>
  <sheetFormatPr defaultColWidth="9.140625" defaultRowHeight="12.75"/>
  <cols>
    <col min="1" max="1" width="16.28125" style="6" customWidth="1"/>
    <col min="2" max="2" width="61.57421875" style="6" customWidth="1"/>
    <col min="3" max="3" width="9.140625" style="6" customWidth="1"/>
    <col min="4" max="4" width="15.8515625" style="6" customWidth="1"/>
    <col min="5" max="16384" width="9.140625" style="6" customWidth="1"/>
  </cols>
  <sheetData>
    <row r="1" spans="3:4" ht="15.75">
      <c r="C1" s="8"/>
      <c r="D1" s="9" t="s">
        <v>0</v>
      </c>
    </row>
    <row r="2" ht="12.75">
      <c r="D2" s="29"/>
    </row>
    <row r="3" ht="15.75">
      <c r="D3" s="10" t="s">
        <v>1</v>
      </c>
    </row>
    <row r="4" spans="3:4" ht="15.75">
      <c r="C4" s="10"/>
      <c r="D4" s="29"/>
    </row>
    <row r="5" ht="15.75">
      <c r="D5" s="10" t="s">
        <v>142</v>
      </c>
    </row>
    <row r="6" spans="3:4" ht="15.75">
      <c r="C6" s="10"/>
      <c r="D6" s="10"/>
    </row>
    <row r="7" ht="15.75">
      <c r="D7" s="10" t="s">
        <v>143</v>
      </c>
    </row>
    <row r="9" spans="1:3" ht="18.75">
      <c r="A9" s="37" t="s">
        <v>3</v>
      </c>
      <c r="B9" s="37"/>
      <c r="C9" s="37"/>
    </row>
    <row r="10" spans="1:4" ht="38.25" customHeight="1">
      <c r="A10" s="38" t="s">
        <v>129</v>
      </c>
      <c r="B10" s="38"/>
      <c r="C10" s="38"/>
      <c r="D10" s="38"/>
    </row>
    <row r="11" spans="1:4" ht="18.75">
      <c r="A11" s="11"/>
      <c r="B11" s="11"/>
      <c r="C11" s="11"/>
      <c r="D11" s="11"/>
    </row>
    <row r="12" spans="1:4" ht="31.5">
      <c r="A12" s="12" t="s">
        <v>5</v>
      </c>
      <c r="B12" s="12" t="s">
        <v>6</v>
      </c>
      <c r="C12" s="12" t="s">
        <v>7</v>
      </c>
      <c r="D12" s="12" t="s">
        <v>86</v>
      </c>
    </row>
    <row r="13" spans="1:4" ht="47.25">
      <c r="A13" s="27" t="s">
        <v>153</v>
      </c>
      <c r="B13" s="14" t="s">
        <v>9</v>
      </c>
      <c r="C13" s="2">
        <v>10</v>
      </c>
      <c r="D13" s="21">
        <v>31200</v>
      </c>
    </row>
    <row r="14" spans="1:4" ht="31.5">
      <c r="A14" s="27" t="s">
        <v>167</v>
      </c>
      <c r="B14" s="14" t="s">
        <v>41</v>
      </c>
      <c r="C14" s="2">
        <v>1</v>
      </c>
      <c r="D14" s="21">
        <v>1560</v>
      </c>
    </row>
    <row r="15" spans="1:4" ht="31.5">
      <c r="A15" s="27" t="s">
        <v>193</v>
      </c>
      <c r="B15" s="14" t="s">
        <v>130</v>
      </c>
      <c r="C15" s="2">
        <v>2</v>
      </c>
      <c r="D15" s="21">
        <v>2080</v>
      </c>
    </row>
    <row r="16" spans="1:4" ht="21" customHeight="1">
      <c r="A16" s="27" t="s">
        <v>179</v>
      </c>
      <c r="B16" s="14" t="s">
        <v>52</v>
      </c>
      <c r="C16" s="2">
        <v>1</v>
      </c>
      <c r="D16" s="21">
        <v>1560</v>
      </c>
    </row>
    <row r="17" spans="1:4" ht="21.75" customHeight="1">
      <c r="A17" s="27" t="s">
        <v>194</v>
      </c>
      <c r="B17" s="14" t="s">
        <v>131</v>
      </c>
      <c r="C17" s="2">
        <v>1</v>
      </c>
      <c r="D17" s="21">
        <v>1560</v>
      </c>
    </row>
    <row r="18" spans="1:4" ht="31.5">
      <c r="A18" s="27" t="s">
        <v>198</v>
      </c>
      <c r="B18" s="14" t="s">
        <v>132</v>
      </c>
      <c r="C18" s="2">
        <v>1</v>
      </c>
      <c r="D18" s="21">
        <v>1040</v>
      </c>
    </row>
    <row r="19" spans="1:4" ht="22.5" customHeight="1">
      <c r="A19" s="27" t="s">
        <v>121</v>
      </c>
      <c r="B19" s="14" t="s">
        <v>11</v>
      </c>
      <c r="C19" s="2">
        <v>1</v>
      </c>
      <c r="D19" s="21">
        <v>680</v>
      </c>
    </row>
    <row r="20" spans="1:4" ht="31.5">
      <c r="A20" s="27" t="s">
        <v>168</v>
      </c>
      <c r="B20" s="14" t="s">
        <v>10</v>
      </c>
      <c r="C20" s="2">
        <v>2</v>
      </c>
      <c r="D20" s="21">
        <v>840</v>
      </c>
    </row>
    <row r="21" spans="1:4" ht="31.5">
      <c r="A21" s="27" t="s">
        <v>169</v>
      </c>
      <c r="B21" s="14" t="s">
        <v>42</v>
      </c>
      <c r="C21" s="2">
        <v>10</v>
      </c>
      <c r="D21" s="21">
        <v>2600</v>
      </c>
    </row>
    <row r="22" spans="1:4" ht="21" customHeight="1">
      <c r="A22" s="27" t="s">
        <v>93</v>
      </c>
      <c r="B22" s="14" t="s">
        <v>12</v>
      </c>
      <c r="C22" s="2">
        <v>1</v>
      </c>
      <c r="D22" s="21">
        <v>1040</v>
      </c>
    </row>
    <row r="23" spans="1:4" ht="31.5">
      <c r="A23" s="27" t="s">
        <v>170</v>
      </c>
      <c r="B23" s="14" t="s">
        <v>206</v>
      </c>
      <c r="C23" s="2">
        <v>1</v>
      </c>
      <c r="D23" s="21">
        <v>1660</v>
      </c>
    </row>
    <row r="24" spans="1:4" ht="18" customHeight="1">
      <c r="A24" s="27" t="s">
        <v>155</v>
      </c>
      <c r="B24" s="14" t="s">
        <v>13</v>
      </c>
      <c r="C24" s="2">
        <v>1</v>
      </c>
      <c r="D24" s="21">
        <v>520</v>
      </c>
    </row>
    <row r="25" spans="1:4" ht="18" customHeight="1">
      <c r="A25" s="27" t="s">
        <v>156</v>
      </c>
      <c r="B25" s="14" t="s">
        <v>68</v>
      </c>
      <c r="C25" s="2">
        <v>1</v>
      </c>
      <c r="D25" s="21">
        <v>360</v>
      </c>
    </row>
    <row r="26" spans="1:4" ht="18" customHeight="1">
      <c r="A26" s="27" t="s">
        <v>157</v>
      </c>
      <c r="B26" s="14" t="s">
        <v>14</v>
      </c>
      <c r="C26" s="2">
        <v>1</v>
      </c>
      <c r="D26" s="21">
        <v>140</v>
      </c>
    </row>
    <row r="27" spans="1:4" ht="31.5">
      <c r="A27" s="27" t="s">
        <v>159</v>
      </c>
      <c r="B27" s="14" t="s">
        <v>207</v>
      </c>
      <c r="C27" s="2">
        <v>1</v>
      </c>
      <c r="D27" s="21">
        <v>260</v>
      </c>
    </row>
    <row r="28" spans="1:4" ht="31.5">
      <c r="A28" s="27" t="s">
        <v>158</v>
      </c>
      <c r="B28" s="14" t="s">
        <v>15</v>
      </c>
      <c r="C28" s="2">
        <v>1</v>
      </c>
      <c r="D28" s="21">
        <v>310</v>
      </c>
    </row>
    <row r="29" spans="1:4" ht="94.5">
      <c r="A29" s="27" t="s">
        <v>171</v>
      </c>
      <c r="B29" s="14" t="s">
        <v>43</v>
      </c>
      <c r="C29" s="2">
        <v>1</v>
      </c>
      <c r="D29" s="21">
        <v>1040</v>
      </c>
    </row>
    <row r="30" spans="1:4" ht="47.25">
      <c r="A30" s="27" t="s">
        <v>112</v>
      </c>
      <c r="B30" s="14" t="s">
        <v>22</v>
      </c>
      <c r="C30" s="2">
        <v>1</v>
      </c>
      <c r="D30" s="21">
        <v>520</v>
      </c>
    </row>
    <row r="31" spans="1:4" ht="31.5">
      <c r="A31" s="27" t="s">
        <v>113</v>
      </c>
      <c r="B31" s="14" t="s">
        <v>70</v>
      </c>
      <c r="C31" s="2">
        <v>1</v>
      </c>
      <c r="D31" s="21">
        <v>420</v>
      </c>
    </row>
    <row r="32" spans="1:4" ht="31.5">
      <c r="A32" s="27" t="s">
        <v>114</v>
      </c>
      <c r="B32" s="14" t="s">
        <v>71</v>
      </c>
      <c r="C32" s="2">
        <v>1</v>
      </c>
      <c r="D32" s="21">
        <v>420</v>
      </c>
    </row>
    <row r="33" spans="1:4" ht="31.5">
      <c r="A33" s="27" t="s">
        <v>115</v>
      </c>
      <c r="B33" s="14" t="s">
        <v>72</v>
      </c>
      <c r="C33" s="2">
        <v>1</v>
      </c>
      <c r="D33" s="21">
        <v>420</v>
      </c>
    </row>
    <row r="34" spans="1:4" ht="31.5">
      <c r="A34" s="27" t="s">
        <v>73</v>
      </c>
      <c r="B34" s="14" t="s">
        <v>74</v>
      </c>
      <c r="C34" s="2">
        <v>1</v>
      </c>
      <c r="D34" s="21">
        <v>340</v>
      </c>
    </row>
    <row r="35" spans="1:4" ht="18.75" customHeight="1">
      <c r="A35" s="27" t="s">
        <v>199</v>
      </c>
      <c r="B35" s="14" t="s">
        <v>133</v>
      </c>
      <c r="C35" s="2">
        <v>1</v>
      </c>
      <c r="D35" s="21">
        <v>1560</v>
      </c>
    </row>
    <row r="36" spans="1:4" ht="18.75" customHeight="1">
      <c r="A36" s="27" t="s">
        <v>200</v>
      </c>
      <c r="B36" s="14" t="s">
        <v>134</v>
      </c>
      <c r="C36" s="2">
        <v>1</v>
      </c>
      <c r="D36" s="21">
        <v>410</v>
      </c>
    </row>
    <row r="37" spans="1:4" ht="31.5">
      <c r="A37" s="27" t="s">
        <v>160</v>
      </c>
      <c r="B37" s="14" t="s">
        <v>151</v>
      </c>
      <c r="C37" s="2">
        <v>1</v>
      </c>
      <c r="D37" s="21">
        <v>4890</v>
      </c>
    </row>
    <row r="38" spans="1:4" ht="19.5" customHeight="1">
      <c r="A38" s="27" t="s">
        <v>173</v>
      </c>
      <c r="B38" s="14" t="s">
        <v>44</v>
      </c>
      <c r="C38" s="2">
        <v>1</v>
      </c>
      <c r="D38" s="21">
        <v>2910</v>
      </c>
    </row>
    <row r="39" spans="1:4" ht="19.5" customHeight="1">
      <c r="A39" s="27" t="s">
        <v>201</v>
      </c>
      <c r="B39" s="14" t="s">
        <v>135</v>
      </c>
      <c r="C39" s="2">
        <v>10</v>
      </c>
      <c r="D39" s="21">
        <v>6200</v>
      </c>
    </row>
    <row r="40" spans="1:4" ht="31.5">
      <c r="A40" s="27" t="s">
        <v>205</v>
      </c>
      <c r="B40" s="14" t="s">
        <v>136</v>
      </c>
      <c r="C40" s="2">
        <v>10</v>
      </c>
      <c r="D40" s="21">
        <v>8300</v>
      </c>
    </row>
    <row r="41" spans="1:4" ht="21" customHeight="1">
      <c r="A41" s="27" t="s">
        <v>203</v>
      </c>
      <c r="B41" s="14" t="s">
        <v>137</v>
      </c>
      <c r="C41" s="2">
        <v>10</v>
      </c>
      <c r="D41" s="21">
        <v>14600</v>
      </c>
    </row>
    <row r="42" spans="1:4" ht="31.5">
      <c r="A42" s="27" t="s">
        <v>204</v>
      </c>
      <c r="B42" s="14" t="s">
        <v>138</v>
      </c>
      <c r="C42" s="2">
        <v>5</v>
      </c>
      <c r="D42" s="21">
        <v>3650</v>
      </c>
    </row>
    <row r="43" spans="1:4" ht="31.5">
      <c r="A43" s="27" t="s">
        <v>209</v>
      </c>
      <c r="B43" s="14" t="s">
        <v>210</v>
      </c>
      <c r="C43" s="2">
        <v>1</v>
      </c>
      <c r="D43" s="21">
        <v>830</v>
      </c>
    </row>
    <row r="44" spans="1:4" ht="31.5">
      <c r="A44" s="18" t="s">
        <v>139</v>
      </c>
      <c r="B44" s="14" t="s">
        <v>140</v>
      </c>
      <c r="C44" s="2">
        <v>1</v>
      </c>
      <c r="D44" s="21">
        <v>2600</v>
      </c>
    </row>
    <row r="45" spans="1:4" ht="15.75">
      <c r="A45" s="13"/>
      <c r="B45" s="15" t="s">
        <v>141</v>
      </c>
      <c r="C45" s="2"/>
      <c r="D45" s="23">
        <f>SUM(D13:D44)</f>
        <v>96520</v>
      </c>
    </row>
    <row r="46" spans="1:4" ht="15.75">
      <c r="A46" s="12" t="s">
        <v>24</v>
      </c>
      <c r="B46" s="12" t="s">
        <v>25</v>
      </c>
      <c r="C46" s="12" t="s">
        <v>7</v>
      </c>
      <c r="D46" s="12" t="s">
        <v>86</v>
      </c>
    </row>
    <row r="47" spans="1:4" ht="31.5">
      <c r="A47" s="2"/>
      <c r="B47" s="1" t="s">
        <v>213</v>
      </c>
      <c r="C47" s="2"/>
      <c r="D47" s="21">
        <v>2300</v>
      </c>
    </row>
    <row r="48" spans="1:4" ht="15.75">
      <c r="A48" s="12"/>
      <c r="B48" s="24" t="s">
        <v>141</v>
      </c>
      <c r="C48" s="12"/>
      <c r="D48" s="25">
        <f>SUM(D47:D47)</f>
        <v>2300</v>
      </c>
    </row>
    <row r="49" spans="2:4" ht="43.5" customHeight="1">
      <c r="B49" s="3" t="s">
        <v>150</v>
      </c>
      <c r="C49" s="4"/>
      <c r="D49" s="26">
        <f>D45+D48</f>
        <v>98820</v>
      </c>
    </row>
    <row r="50" spans="2:4" ht="18.75">
      <c r="B50" s="3"/>
      <c r="C50" s="4"/>
      <c r="D50" s="4"/>
    </row>
    <row r="51" spans="1:4" ht="15">
      <c r="A51" s="42" t="s">
        <v>212</v>
      </c>
      <c r="B51" s="42"/>
      <c r="D51" s="28" t="s">
        <v>124</v>
      </c>
    </row>
    <row r="52" spans="1:4" ht="15">
      <c r="A52" s="17"/>
      <c r="B52" s="17"/>
      <c r="C52" s="17"/>
      <c r="D52" s="28"/>
    </row>
    <row r="53" spans="1:4" ht="15">
      <c r="A53" s="42" t="s">
        <v>28</v>
      </c>
      <c r="B53" s="42"/>
      <c r="D53" s="28" t="s">
        <v>29</v>
      </c>
    </row>
    <row r="54" spans="1:4" ht="15">
      <c r="A54" s="17"/>
      <c r="B54" s="17"/>
      <c r="C54" s="17"/>
      <c r="D54" s="28"/>
    </row>
    <row r="55" spans="1:4" ht="15">
      <c r="A55" s="17" t="s">
        <v>66</v>
      </c>
      <c r="B55" s="17"/>
      <c r="D55" s="28" t="s">
        <v>67</v>
      </c>
    </row>
  </sheetData>
  <sheetProtection/>
  <mergeCells count="4">
    <mergeCell ref="A51:B51"/>
    <mergeCell ref="A53:B53"/>
    <mergeCell ref="A9:C9"/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Алексеева Надежда Григорьевна</cp:lastModifiedBy>
  <cp:lastPrinted>2022-12-14T11:21:37Z</cp:lastPrinted>
  <dcterms:created xsi:type="dcterms:W3CDTF">1996-10-08T23:32:33Z</dcterms:created>
  <dcterms:modified xsi:type="dcterms:W3CDTF">2023-02-02T06:02:28Z</dcterms:modified>
  <cp:category/>
  <cp:version/>
  <cp:contentType/>
  <cp:contentStatus/>
</cp:coreProperties>
</file>